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Tableau central" sheetId="1" r:id="rId1"/>
    <sheet name="Semence sexée" sheetId="2" r:id="rId2"/>
    <sheet name="Feuil1" sheetId="3" r:id="rId3"/>
  </sheets>
  <definedNames>
    <definedName name="_xlnm.Print_Area" localSheetId="0">'Tableau central'!$B$2:$AI$16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6" i="1" l="1"/>
  <c r="V16" i="1"/>
  <c r="U16" i="1"/>
  <c r="T16" i="1"/>
  <c r="S16" i="1"/>
  <c r="R16" i="1"/>
  <c r="Q16" i="1"/>
  <c r="P16" i="1"/>
  <c r="O16" i="1"/>
  <c r="AI15" i="1"/>
  <c r="AH15" i="1"/>
  <c r="AE15" i="1"/>
  <c r="AD15" i="1"/>
  <c r="AC15" i="1"/>
  <c r="AB15" i="1"/>
  <c r="X15" i="1"/>
  <c r="W15" i="1"/>
  <c r="V15" i="1"/>
  <c r="U15" i="1"/>
  <c r="T15" i="1"/>
  <c r="S15" i="1"/>
  <c r="R15" i="1"/>
  <c r="Q15" i="1"/>
  <c r="P15" i="1"/>
  <c r="O15" i="1"/>
  <c r="AE14" i="1"/>
  <c r="AD14" i="1"/>
  <c r="AC14" i="1"/>
  <c r="W14" i="1"/>
  <c r="V14" i="1"/>
  <c r="U14" i="1"/>
  <c r="T14" i="1"/>
  <c r="S14" i="1"/>
  <c r="R14" i="1"/>
  <c r="Q14" i="1"/>
  <c r="P14" i="1"/>
  <c r="O14" i="1"/>
  <c r="AI13" i="1"/>
  <c r="AH13" i="1"/>
  <c r="AE13" i="1"/>
  <c r="AD13" i="1"/>
  <c r="AC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AI12" i="1"/>
  <c r="AH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AE10" i="1"/>
  <c r="AD10" i="1"/>
  <c r="AC10" i="1"/>
  <c r="W10" i="1"/>
  <c r="V10" i="1"/>
  <c r="U10" i="1"/>
  <c r="T10" i="1"/>
  <c r="S10" i="1"/>
  <c r="R10" i="1"/>
  <c r="Q10" i="1"/>
  <c r="P10" i="1"/>
  <c r="O10" i="1"/>
  <c r="AI9" i="1"/>
  <c r="AH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AI8" i="1"/>
  <c r="AH8" i="1"/>
  <c r="AE8" i="1"/>
  <c r="AD8" i="1"/>
  <c r="AC8" i="1"/>
  <c r="AB8" i="1"/>
  <c r="X8" i="1"/>
  <c r="W8" i="1"/>
  <c r="V8" i="1"/>
  <c r="U8" i="1"/>
  <c r="T8" i="1"/>
  <c r="S8" i="1"/>
  <c r="R8" i="1"/>
  <c r="Q8" i="1"/>
  <c r="P8" i="1"/>
  <c r="O8" i="1"/>
  <c r="W7" i="1"/>
  <c r="V7" i="1"/>
  <c r="U7" i="1"/>
  <c r="S7" i="1"/>
  <c r="R7" i="1"/>
  <c r="Q7" i="1"/>
  <c r="P7" i="1"/>
  <c r="O7" i="1"/>
  <c r="W6" i="1"/>
  <c r="V6" i="1"/>
  <c r="U6" i="1"/>
  <c r="T6" i="1"/>
  <c r="S6" i="1"/>
  <c r="R6" i="1"/>
  <c r="Q6" i="1"/>
  <c r="P6" i="1"/>
  <c r="O6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W3" i="1"/>
  <c r="V3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<sst xmlns="http://schemas.openxmlformats.org/spreadsheetml/2006/main" count="719" uniqueCount="216">
  <si>
    <t>Observation</t>
  </si>
  <si>
    <t>NOM</t>
  </si>
  <si>
    <t>UNIT PRICE</t>
  </si>
  <si>
    <t>Numéro national</t>
  </si>
  <si>
    <t>Numéro idele</t>
  </si>
  <si>
    <t>Naisseur (propriétaire)</t>
  </si>
  <si>
    <t>Nom père</t>
  </si>
  <si>
    <t>Numéro père</t>
  </si>
  <si>
    <t>Nom gpm</t>
  </si>
  <si>
    <t>Numéro gpm</t>
  </si>
  <si>
    <t>AGPMM</t>
  </si>
  <si>
    <t>Date de naissance</t>
  </si>
  <si>
    <t>Qualification raciale</t>
  </si>
  <si>
    <t>Connecteur</t>
  </si>
  <si>
    <t>FacNais</t>
  </si>
  <si>
    <t>CRsev</t>
  </si>
  <si>
    <t>DMsev</t>
  </si>
  <si>
    <t>DSsev</t>
  </si>
  <si>
    <t>FOSsev</t>
  </si>
  <si>
    <t>REACsev</t>
  </si>
  <si>
    <t>COMPsev</t>
  </si>
  <si>
    <t>ISEVR</t>
  </si>
  <si>
    <t>CD</t>
  </si>
  <si>
    <t>Avel</t>
  </si>
  <si>
    <t>Alait</t>
  </si>
  <si>
    <t>IVMAT</t>
  </si>
  <si>
    <t>CD IVMAT</t>
  </si>
  <si>
    <t>CRpsf</t>
  </si>
  <si>
    <t>ICRC jbf</t>
  </si>
  <si>
    <t>CONF jbf</t>
  </si>
  <si>
    <t>IAB jbf</t>
  </si>
  <si>
    <t>RIAPgef</t>
  </si>
  <si>
    <t>CD_RIAPgef</t>
  </si>
  <si>
    <t>EFCAR</t>
  </si>
  <si>
    <t>CD_EFCAR</t>
  </si>
  <si>
    <t>DEEsev</t>
  </si>
  <si>
    <t>LADsev</t>
  </si>
  <si>
    <t>ARCsev</t>
  </si>
  <si>
    <t>LACsev</t>
  </si>
  <si>
    <t>EPDsev</t>
  </si>
  <si>
    <t>GRCsev</t>
  </si>
  <si>
    <t>LODsev</t>
  </si>
  <si>
    <t>LOBsev</t>
  </si>
  <si>
    <t>LAHsev</t>
  </si>
  <si>
    <t>DEVsev</t>
  </si>
  <si>
    <t>TETsev</t>
  </si>
  <si>
    <t>AAVsev</t>
  </si>
  <si>
    <t>AARsev</t>
  </si>
  <si>
    <t>REDsev</t>
  </si>
  <si>
    <t>PPOsev</t>
  </si>
  <si>
    <t>LAPsev</t>
  </si>
  <si>
    <t>LATsev</t>
  </si>
  <si>
    <t>LOCsev</t>
  </si>
  <si>
    <t>ETAsev</t>
  </si>
  <si>
    <t>Profil</t>
  </si>
  <si>
    <t>à éviter sur les filles de</t>
  </si>
  <si>
    <t>nouveau**</t>
  </si>
  <si>
    <t>GARFIELD</t>
  </si>
  <si>
    <t>Gaec la Quairie (Dominique BREMOND)</t>
  </si>
  <si>
    <t>TURBO</t>
  </si>
  <si>
    <t>ALBERT</t>
  </si>
  <si>
    <t>PACTOLE</t>
  </si>
  <si>
    <t>RCM</t>
  </si>
  <si>
    <t>N</t>
  </si>
  <si>
    <t>+</t>
  </si>
  <si>
    <t>=</t>
  </si>
  <si>
    <t>-</t>
  </si>
  <si>
    <t>+++</t>
  </si>
  <si>
    <t>++</t>
  </si>
  <si>
    <t>EQUILIBRE</t>
  </si>
  <si>
    <t>Turbo, Bourvil, Cabri et Vaillant</t>
  </si>
  <si>
    <t>RICHELIEU</t>
  </si>
  <si>
    <t>EARL LES IFS</t>
  </si>
  <si>
    <t>ORANGER</t>
  </si>
  <si>
    <t>HEBREUX</t>
  </si>
  <si>
    <t>EGLANTIER</t>
  </si>
  <si>
    <t>RCI</t>
  </si>
  <si>
    <t>Y</t>
  </si>
  <si>
    <t>---</t>
  </si>
  <si>
    <t>--</t>
  </si>
  <si>
    <t>Ecusson</t>
  </si>
  <si>
    <t>COQUIN</t>
  </si>
  <si>
    <t>M PASSEBON ETIENNE</t>
  </si>
  <si>
    <t>AZIMUT</t>
  </si>
  <si>
    <t>SABOT</t>
  </si>
  <si>
    <t>Aucune Restriction d'utilisation</t>
  </si>
  <si>
    <t>*</t>
  </si>
  <si>
    <t>GALILEO</t>
  </si>
  <si>
    <t>30,00</t>
  </si>
  <si>
    <t>EARL MARC</t>
  </si>
  <si>
    <t>AIOLI</t>
  </si>
  <si>
    <t>POTIRON</t>
  </si>
  <si>
    <t>+</t>
  </si>
  <si>
    <t>Turbo, Aioli, Potiron</t>
  </si>
  <si>
    <t>GERONIMO</t>
  </si>
  <si>
    <t>GAEC DE LA LIBERGERE</t>
  </si>
  <si>
    <t>JOKER</t>
  </si>
  <si>
    <t>SOLEIL</t>
  </si>
  <si>
    <t>MACARONI</t>
  </si>
  <si>
    <t>Joker</t>
  </si>
  <si>
    <t>ECHIRE</t>
  </si>
  <si>
    <t>GAEC PICAUVILLE</t>
  </si>
  <si>
    <t>VIGILANT</t>
  </si>
  <si>
    <t>MACABRE</t>
  </si>
  <si>
    <t>COQUIN (INI)</t>
  </si>
  <si>
    <t>MUSCLE</t>
  </si>
  <si>
    <t>DAX</t>
  </si>
  <si>
    <t>GAEC DUPUIS GUILLOTIERE</t>
  </si>
  <si>
    <t>ANGLAIS</t>
  </si>
  <si>
    <t>TITOF</t>
  </si>
  <si>
    <t>NOTAIRE</t>
  </si>
  <si>
    <t>GAINSBARRE</t>
  </si>
  <si>
    <t>M PROUST CHRISTIAN</t>
  </si>
  <si>
    <t>CYCLAMEN</t>
  </si>
  <si>
    <t>ADRIEN</t>
  </si>
  <si>
    <t>HANNETON</t>
  </si>
  <si>
    <t>FORMAT</t>
  </si>
  <si>
    <t>M ELIE RENAUD</t>
  </si>
  <si>
    <t>PANACHE</t>
  </si>
  <si>
    <t>MERLOT</t>
  </si>
  <si>
    <t>ECUSSON</t>
  </si>
  <si>
    <t>Panache</t>
  </si>
  <si>
    <t>FAUSSET</t>
  </si>
  <si>
    <t>GAEC POUBLANC LES SAPINS</t>
  </si>
  <si>
    <t>BALLOTIN</t>
  </si>
  <si>
    <t>NAPOLEON</t>
  </si>
  <si>
    <t>FRISON</t>
  </si>
  <si>
    <t>DOMAINE</t>
  </si>
  <si>
    <t>EARL GUIGNARD JACQUES</t>
  </si>
  <si>
    <t>POUF</t>
  </si>
  <si>
    <t>NAVARO</t>
  </si>
  <si>
    <t>Pouf, Potiron, Usage, Grillon</t>
  </si>
  <si>
    <t>FIFTYFIFTY</t>
  </si>
  <si>
    <t>VAILLANT</t>
  </si>
  <si>
    <t>INDIVIDUE</t>
  </si>
  <si>
    <t>Vaillant, Turbo, Grillon et Individu</t>
  </si>
  <si>
    <t>FAUCON</t>
  </si>
  <si>
    <t>EARL AMINOT ALAIN</t>
  </si>
  <si>
    <t>CANETON</t>
  </si>
  <si>
    <t>VERITABLE</t>
  </si>
  <si>
    <t>PAPILLON</t>
  </si>
  <si>
    <t>SS Mâle seulement</t>
  </si>
  <si>
    <t>HINAULT</t>
  </si>
  <si>
    <t>OBEISSANT</t>
  </si>
  <si>
    <t>Pouf, Domaine, Usage</t>
  </si>
  <si>
    <t>Taureau porteur hétérozygote du gène culard</t>
  </si>
  <si>
    <t>**</t>
  </si>
  <si>
    <t>En cours de production (disponibilité novembre)</t>
  </si>
  <si>
    <t>Naisseur</t>
  </si>
  <si>
    <t>profil</t>
  </si>
  <si>
    <t>HITCHCOCK</t>
  </si>
  <si>
    <t>JUSCOBOU</t>
  </si>
  <si>
    <t>POLOCHON</t>
  </si>
  <si>
    <t>catalogue</t>
  </si>
  <si>
    <t>NOMANIM</t>
  </si>
  <si>
    <t>IFNAIS_I</t>
  </si>
  <si>
    <t>CRsev_I</t>
  </si>
  <si>
    <t>DMsev_I</t>
  </si>
  <si>
    <t>DSsev_I</t>
  </si>
  <si>
    <t>FOSsev_I</t>
  </si>
  <si>
    <t>AVel</t>
  </si>
  <si>
    <t>ALait_I</t>
  </si>
  <si>
    <t>ICRCjbf</t>
  </si>
  <si>
    <t>CONFjbf</t>
  </si>
  <si>
    <t>IABjbf_I</t>
  </si>
  <si>
    <t>CRpsf_I</t>
  </si>
  <si>
    <t>Gamme</t>
  </si>
  <si>
    <t>G</t>
  </si>
  <si>
    <t>O</t>
  </si>
  <si>
    <t>0.99</t>
  </si>
  <si>
    <t>0.95</t>
  </si>
  <si>
    <t>108.0</t>
  </si>
  <si>
    <t>0.98</t>
  </si>
  <si>
    <t>0.97</t>
  </si>
  <si>
    <t>0.79</t>
  </si>
  <si>
    <t>0.92</t>
  </si>
  <si>
    <t>0.96</t>
  </si>
  <si>
    <t>103.0</t>
  </si>
  <si>
    <t>0.50</t>
  </si>
  <si>
    <t>0.76</t>
  </si>
  <si>
    <t>0.89</t>
  </si>
  <si>
    <t>0.60</t>
  </si>
  <si>
    <t>0.83</t>
  </si>
  <si>
    <t>.</t>
  </si>
  <si>
    <t>0.90</t>
  </si>
  <si>
    <t>0.56</t>
  </si>
  <si>
    <t>0.84</t>
  </si>
  <si>
    <t>V</t>
  </si>
  <si>
    <t>0.91</t>
  </si>
  <si>
    <t>98.00</t>
  </si>
  <si>
    <t>0.36</t>
  </si>
  <si>
    <t>0.94</t>
  </si>
  <si>
    <t>0.68</t>
  </si>
  <si>
    <t>110.0</t>
  </si>
  <si>
    <t>0.43</t>
  </si>
  <si>
    <t>0.93</t>
  </si>
  <si>
    <t>0.62</t>
  </si>
  <si>
    <t>0.87</t>
  </si>
  <si>
    <t>123.0</t>
  </si>
  <si>
    <t>0.64</t>
  </si>
  <si>
    <t>109.0</t>
  </si>
  <si>
    <t>0.86</t>
  </si>
  <si>
    <t>0.47</t>
  </si>
  <si>
    <t>0.53</t>
  </si>
  <si>
    <t>0.82</t>
  </si>
  <si>
    <t>0.45</t>
  </si>
  <si>
    <t>116.0</t>
  </si>
  <si>
    <t>0.33</t>
  </si>
  <si>
    <t>GAEC BONNENFANT</t>
  </si>
  <si>
    <t>ARAMIS</t>
  </si>
  <si>
    <t>PRINTEMPS</t>
  </si>
  <si>
    <t>AIA</t>
  </si>
  <si>
    <t>PDG</t>
  </si>
  <si>
    <t>GAEC LES BERGES DU THOUET</t>
  </si>
  <si>
    <t>GAILLARD</t>
  </si>
  <si>
    <t>ROYAL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</si>
</sst>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4" borderId="0" xfId="0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0" sqref="A10"/>
    </sheetView>
  </sheetViews>
  <sheetFormatPr defaultRowHeight="15" x14ac:dyDescent="0.25"/>
  <cols>
    <col min="1" max="1" width="11.7109375" style="1"/>
    <col min="2" max="2" width="17.7109375" style="1"/>
    <col min="3" max="3" width="17.7109375"/>
    <col min="4" max="4" width="17.28515625"/>
    <col min="5" max="5" width="11.140625"/>
    <col min="6" max="6" width="0" hidden="1"/>
    <col min="7" max="7" width="11.140625"/>
    <col min="8" max="8" width="0" hidden="1"/>
    <col min="9" max="9" width="13.7109375"/>
    <col min="10" max="10" width="0" hidden="1"/>
    <col min="11" max="11" width="16.140625"/>
    <col min="12" max="12" width="0" hidden="1"/>
    <col min="13" max="13" width="11.140625"/>
    <col min="14" max="14" width="0" hidden="1"/>
    <col min="15" max="22" width="8.5703125"/>
    <col min="23" max="24" width="7.140625"/>
    <col min="25" max="25" width="7"/>
    <col min="26" max="26" width="7.42578125"/>
    <col min="27" max="27" width="7.5703125"/>
    <col min="28" max="28" width="7"/>
    <col min="36" max="36" width="17.7109375"/>
    <col min="37" max="55" width="8.28515625"/>
    <col min="56" max="56" width="11.140625"/>
    <col min="57" max="57" width="30.42578125"/>
    <col min="58" max="1025" width="11.140625"/>
  </cols>
  <sheetData>
    <row r="1" spans="1:57" s="1" customFormat="1" ht="36" customHeight="1" x14ac:dyDescent="0.25">
      <c r="O1" s="1">
        <v>2</v>
      </c>
      <c r="P1" s="1">
        <v>4</v>
      </c>
      <c r="Q1" s="1">
        <v>5</v>
      </c>
      <c r="R1" s="1">
        <v>6</v>
      </c>
      <c r="S1" s="1">
        <v>7</v>
      </c>
      <c r="T1" s="1">
        <v>8</v>
      </c>
      <c r="U1" s="1">
        <v>9</v>
      </c>
      <c r="V1" s="1">
        <v>11</v>
      </c>
      <c r="W1" s="1">
        <v>12</v>
      </c>
      <c r="X1" s="1">
        <v>13</v>
      </c>
      <c r="Y1" s="1">
        <v>14</v>
      </c>
      <c r="Z1" s="1">
        <v>15</v>
      </c>
      <c r="AA1" s="1">
        <v>16</v>
      </c>
      <c r="AB1" s="1">
        <v>21</v>
      </c>
      <c r="AC1" s="1">
        <v>17</v>
      </c>
      <c r="AD1" s="1">
        <v>18</v>
      </c>
      <c r="AE1" s="1">
        <v>19</v>
      </c>
      <c r="AF1" s="1">
        <v>22</v>
      </c>
      <c r="AG1" s="1">
        <v>23</v>
      </c>
      <c r="AH1" s="1">
        <v>24</v>
      </c>
      <c r="AI1" s="1">
        <v>25</v>
      </c>
    </row>
    <row r="2" spans="1:57" s="2" customFormat="1" ht="36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1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</row>
    <row r="3" spans="1:57" ht="36" customHeight="1" x14ac:dyDescent="0.25">
      <c r="A3" s="1" t="s">
        <v>56</v>
      </c>
      <c r="B3" s="2" t="s">
        <v>57</v>
      </c>
      <c r="C3">
        <v>30</v>
      </c>
      <c r="D3">
        <v>7955170900</v>
      </c>
      <c r="E3">
        <v>7190164</v>
      </c>
      <c r="F3" t="s">
        <v>58</v>
      </c>
      <c r="G3" t="s">
        <v>59</v>
      </c>
      <c r="H3">
        <v>7903520279</v>
      </c>
      <c r="I3" t="s">
        <v>60</v>
      </c>
      <c r="J3">
        <v>794320485</v>
      </c>
      <c r="K3" t="s">
        <v>61</v>
      </c>
      <c r="L3">
        <v>40824</v>
      </c>
      <c r="M3" t="s">
        <v>62</v>
      </c>
      <c r="N3" t="s">
        <v>63</v>
      </c>
      <c r="O3">
        <f>VLOOKUP($B3,Feuil1!$B:$AB,O$1,0)</f>
        <v>120</v>
      </c>
      <c r="P3">
        <f>VLOOKUP($B3,Feuil1!$B:$AB,P$1,0)</f>
        <v>106</v>
      </c>
      <c r="Q3">
        <f>VLOOKUP($B3,Feuil1!$B:$AB,Q$1,0)</f>
        <v>100</v>
      </c>
      <c r="R3">
        <f>VLOOKUP($B3,Feuil1!$B:$AB,R$1,0)</f>
        <v>108</v>
      </c>
      <c r="S3">
        <f>VLOOKUP($B3,Feuil1!$B:$AB,S$1,0)</f>
        <v>100</v>
      </c>
      <c r="V3">
        <f>VLOOKUP($B3,Feuil1!$B:$AB,V$1,0)</f>
        <v>120</v>
      </c>
      <c r="W3">
        <f>VLOOKUP($B3,Feuil1!$B:$AB,W$1,0)</f>
        <v>0.82</v>
      </c>
      <c r="AJ3" t="s">
        <v>57</v>
      </c>
      <c r="AK3" t="s">
        <v>64</v>
      </c>
      <c r="AL3" t="s">
        <v>64</v>
      </c>
      <c r="AM3" t="s">
        <v>65</v>
      </c>
      <c r="AN3" t="s">
        <v>65</v>
      </c>
      <c r="AO3" t="s">
        <v>64</v>
      </c>
      <c r="AP3" t="s">
        <v>66</v>
      </c>
      <c r="AQ3" t="s">
        <v>67</v>
      </c>
      <c r="AR3" t="s">
        <v>67</v>
      </c>
      <c r="AS3" t="s">
        <v>65</v>
      </c>
      <c r="AT3" t="s">
        <v>68</v>
      </c>
      <c r="AU3" t="s">
        <v>65</v>
      </c>
      <c r="AV3" t="s">
        <v>64</v>
      </c>
      <c r="AW3" t="s">
        <v>65</v>
      </c>
      <c r="AX3" t="s">
        <v>68</v>
      </c>
      <c r="AY3" t="s">
        <v>65</v>
      </c>
      <c r="AZ3" t="s">
        <v>64</v>
      </c>
      <c r="BA3" t="s">
        <v>65</v>
      </c>
      <c r="BB3" t="s">
        <v>64</v>
      </c>
      <c r="BC3" t="s">
        <v>68</v>
      </c>
      <c r="BD3" t="s">
        <v>69</v>
      </c>
      <c r="BE3" t="s">
        <v>70</v>
      </c>
    </row>
    <row r="4" spans="1:57" s="3" customFormat="1" ht="36" customHeight="1" x14ac:dyDescent="0.25">
      <c r="B4" s="4" t="s">
        <v>71</v>
      </c>
      <c r="C4" s="3">
        <v>30</v>
      </c>
      <c r="D4" s="3">
        <v>8528501762</v>
      </c>
      <c r="E4" s="3">
        <v>7173122</v>
      </c>
      <c r="F4" s="3" t="s">
        <v>72</v>
      </c>
      <c r="G4" s="3" t="s">
        <v>73</v>
      </c>
      <c r="H4" s="3">
        <v>7998002536</v>
      </c>
      <c r="I4" s="3" t="s">
        <v>74</v>
      </c>
      <c r="J4" s="3">
        <v>7992004713</v>
      </c>
      <c r="K4" s="3" t="s">
        <v>75</v>
      </c>
      <c r="L4" s="3">
        <v>36863</v>
      </c>
      <c r="M4" s="3" t="s">
        <v>76</v>
      </c>
      <c r="N4" s="3" t="s">
        <v>77</v>
      </c>
      <c r="O4" s="3">
        <f>VLOOKUP($B4,Feuil1!$B:$AB,O$1,0)</f>
        <v>113</v>
      </c>
      <c r="P4" s="3">
        <f>VLOOKUP($B4,Feuil1!$B:$AB,P$1,0)</f>
        <v>96</v>
      </c>
      <c r="Q4" s="3">
        <f>VLOOKUP($B4,Feuil1!$B:$AB,Q$1,0)</f>
        <v>95</v>
      </c>
      <c r="R4" s="3">
        <f>VLOOKUP($B4,Feuil1!$B:$AB,R$1,0)</f>
        <v>92</v>
      </c>
      <c r="S4" s="3">
        <f>VLOOKUP($B4,Feuil1!$B:$AB,S$1,0)</f>
        <v>97</v>
      </c>
      <c r="T4" s="3">
        <f>VLOOKUP($B4,Feuil1!$B:$AB,T$1,0)</f>
        <v>83</v>
      </c>
      <c r="U4" s="3">
        <f>VLOOKUP($B4,Feuil1!$B:$AB,U$1,0)</f>
        <v>101</v>
      </c>
      <c r="V4" s="3">
        <f>VLOOKUP($B4,Feuil1!$B:$AB,V$1,0)</f>
        <v>98</v>
      </c>
      <c r="W4" s="3" t="str">
        <f>VLOOKUP($B4,Feuil1!$B:$AB,W$1,0)</f>
        <v>0.99</v>
      </c>
      <c r="X4" s="3" t="str">
        <f>VLOOKUP($B4,Feuil1!$B:$AB,X$1,0)</f>
        <v>108.0</v>
      </c>
      <c r="Y4" s="3">
        <f>VLOOKUP($B4,Feuil1!$B:$AB,Y$1,0)</f>
        <v>106</v>
      </c>
      <c r="Z4" s="3">
        <f>VLOOKUP($B4,Feuil1!$B:$AB,Z$1,0)</f>
        <v>107</v>
      </c>
      <c r="AA4" s="3" t="str">
        <f>VLOOKUP($B4,Feuil1!$B:$AB,AA$1,0)</f>
        <v>0.98</v>
      </c>
      <c r="AB4" s="3">
        <f>VLOOKUP($B4,Feuil1!$B:$AB,AB$1,0)</f>
        <v>98</v>
      </c>
      <c r="AC4" s="3">
        <f>VLOOKUP($B4,Feuil1!$B:$AB,AC$1,0)</f>
        <v>89</v>
      </c>
      <c r="AD4" s="3">
        <f>VLOOKUP($B4,Feuil1!$B:$AB,AD$1,0)</f>
        <v>87</v>
      </c>
      <c r="AE4" s="3">
        <f>VLOOKUP($B4,Feuil1!$B:$AB,AE$1,0)</f>
        <v>82</v>
      </c>
      <c r="AF4" s="3">
        <f>VLOOKUP($B4,Feuil1!$B:$AB,AF$1,0)</f>
        <v>115</v>
      </c>
      <c r="AG4" s="3" t="str">
        <f>VLOOKUP($B4,Feuil1!$B:$AB,AG$1,0)</f>
        <v>0.79</v>
      </c>
      <c r="AH4" s="3">
        <f>VLOOKUP($B4,Feuil1!$B:$AB,AH$1,0)</f>
        <v>114</v>
      </c>
      <c r="AI4" s="3" t="str">
        <f>VLOOKUP($B4,Feuil1!$B:$AB,AI$1,0)</f>
        <v>0.92</v>
      </c>
      <c r="AJ4" s="3" t="s">
        <v>71</v>
      </c>
      <c r="AK4" s="3" t="s">
        <v>65</v>
      </c>
      <c r="AL4" s="3" t="s">
        <v>65</v>
      </c>
      <c r="AM4" s="3" t="s">
        <v>78</v>
      </c>
      <c r="AN4" s="3" t="s">
        <v>66</v>
      </c>
      <c r="AO4" s="3" t="s">
        <v>66</v>
      </c>
      <c r="AP4" s="3" t="s">
        <v>65</v>
      </c>
      <c r="AQ4" s="3" t="s">
        <v>79</v>
      </c>
      <c r="AR4" s="3" t="s">
        <v>66</v>
      </c>
      <c r="AS4" s="3" t="s">
        <v>66</v>
      </c>
      <c r="AT4" s="3" t="s">
        <v>66</v>
      </c>
      <c r="AU4" s="3" t="s">
        <v>68</v>
      </c>
      <c r="AV4" s="3" t="s">
        <v>65</v>
      </c>
      <c r="AW4" s="3" t="s">
        <v>65</v>
      </c>
      <c r="AX4" s="3" t="s">
        <v>66</v>
      </c>
      <c r="AY4" s="3" t="s">
        <v>65</v>
      </c>
      <c r="AZ4" s="3" t="s">
        <v>65</v>
      </c>
      <c r="BA4" s="3" t="s">
        <v>66</v>
      </c>
      <c r="BB4" s="3" t="s">
        <v>65</v>
      </c>
      <c r="BC4" s="3" t="s">
        <v>65</v>
      </c>
      <c r="BD4" s="3" t="s">
        <v>69</v>
      </c>
      <c r="BE4" s="3" t="s">
        <v>80</v>
      </c>
    </row>
    <row r="5" spans="1:57" ht="36" customHeight="1" x14ac:dyDescent="0.25">
      <c r="B5" s="2" t="s">
        <v>81</v>
      </c>
      <c r="C5">
        <v>30</v>
      </c>
      <c r="D5">
        <v>7968780372</v>
      </c>
      <c r="E5">
        <v>7173716</v>
      </c>
      <c r="F5" t="s">
        <v>82</v>
      </c>
      <c r="G5" t="s">
        <v>83</v>
      </c>
      <c r="H5">
        <v>8605115150</v>
      </c>
      <c r="I5" t="s">
        <v>84</v>
      </c>
      <c r="J5">
        <v>7968990105</v>
      </c>
      <c r="L5">
        <v>39147</v>
      </c>
      <c r="M5" t="s">
        <v>76</v>
      </c>
      <c r="N5" t="s">
        <v>77</v>
      </c>
      <c r="O5">
        <f>VLOOKUP($B5,Feuil1!$B:$AB,O$1,0)</f>
        <v>110</v>
      </c>
      <c r="P5">
        <f>VLOOKUP($B5,Feuil1!$B:$AB,P$1,0)</f>
        <v>97</v>
      </c>
      <c r="Q5">
        <f>VLOOKUP($B5,Feuil1!$B:$AB,Q$1,0)</f>
        <v>98</v>
      </c>
      <c r="R5">
        <f>VLOOKUP($B5,Feuil1!$B:$AB,R$1,0)</f>
        <v>98</v>
      </c>
      <c r="S5">
        <f>VLOOKUP($B5,Feuil1!$B:$AB,S$1,0)</f>
        <v>107</v>
      </c>
      <c r="T5">
        <f>VLOOKUP($B5,Feuil1!$B:$AB,T$1,0)</f>
        <v>116</v>
      </c>
      <c r="U5">
        <f>VLOOKUP($B5,Feuil1!$B:$AB,U$1,0)</f>
        <v>106</v>
      </c>
      <c r="V5">
        <f>VLOOKUP($B5,Feuil1!$B:$AB,V$1,0)</f>
        <v>101</v>
      </c>
      <c r="W5" t="str">
        <f>VLOOKUP($B5,Feuil1!$B:$AB,W$1,0)</f>
        <v>0.99</v>
      </c>
      <c r="X5" t="str">
        <f>VLOOKUP($B5,Feuil1!$B:$AB,X$1,0)</f>
        <v>103.0</v>
      </c>
      <c r="Y5">
        <f>VLOOKUP($B5,Feuil1!$B:$AB,Y$1,0)</f>
        <v>98</v>
      </c>
      <c r="Z5">
        <f>VLOOKUP($B5,Feuil1!$B:$AB,Z$1,0)</f>
        <v>100</v>
      </c>
      <c r="AA5" t="str">
        <f>VLOOKUP($B5,Feuil1!$B:$AB,AA$1,0)</f>
        <v>0.92</v>
      </c>
      <c r="AB5">
        <f>VLOOKUP($B5,Feuil1!$B:$AB,AB$1,0)</f>
        <v>95</v>
      </c>
      <c r="AC5">
        <f>VLOOKUP($B5,Feuil1!$B:$AB,AC$1,0)</f>
        <v>102</v>
      </c>
      <c r="AD5">
        <f>VLOOKUP($B5,Feuil1!$B:$AB,AD$1,0)</f>
        <v>104</v>
      </c>
      <c r="AE5">
        <f>VLOOKUP($B5,Feuil1!$B:$AB,AE$1,0)</f>
        <v>105</v>
      </c>
      <c r="AF5">
        <f>VLOOKUP($B5,Feuil1!$B:$AB,AF$1,0)</f>
        <v>104</v>
      </c>
      <c r="AG5" t="str">
        <f>VLOOKUP($B5,Feuil1!$B:$AB,AG$1,0)</f>
        <v>0.50</v>
      </c>
      <c r="AH5">
        <f>VLOOKUP($B5,Feuil1!$B:$AB,AH$1,0)</f>
        <v>97</v>
      </c>
      <c r="AI5" t="str">
        <f>VLOOKUP($B5,Feuil1!$B:$AB,AI$1,0)</f>
        <v>0.76</v>
      </c>
      <c r="AJ5" t="s">
        <v>81</v>
      </c>
      <c r="AK5" t="s">
        <v>66</v>
      </c>
      <c r="AL5" t="s">
        <v>65</v>
      </c>
      <c r="AM5" t="s">
        <v>64</v>
      </c>
      <c r="AN5" t="s">
        <v>66</v>
      </c>
      <c r="AO5" t="s">
        <v>65</v>
      </c>
      <c r="AP5" t="s">
        <v>66</v>
      </c>
      <c r="AQ5" t="s">
        <v>65</v>
      </c>
      <c r="AR5" t="s">
        <v>65</v>
      </c>
      <c r="AS5" t="s">
        <v>66</v>
      </c>
      <c r="AT5" t="s">
        <v>65</v>
      </c>
      <c r="AU5" t="s">
        <v>65</v>
      </c>
      <c r="AV5" t="s">
        <v>65</v>
      </c>
      <c r="AW5" t="s">
        <v>65</v>
      </c>
      <c r="AX5" t="s">
        <v>68</v>
      </c>
      <c r="AY5" t="s">
        <v>65</v>
      </c>
      <c r="AZ5" t="s">
        <v>66</v>
      </c>
      <c r="BA5" t="s">
        <v>66</v>
      </c>
      <c r="BB5" t="s">
        <v>64</v>
      </c>
      <c r="BC5" t="s">
        <v>65</v>
      </c>
      <c r="BD5" t="s">
        <v>69</v>
      </c>
      <c r="BE5" t="s">
        <v>85</v>
      </c>
    </row>
    <row r="6" spans="1:57" s="3" customFormat="1" ht="36" customHeight="1" x14ac:dyDescent="0.25">
      <c r="A6" s="3" t="s">
        <v>86</v>
      </c>
      <c r="B6" s="4" t="s">
        <v>87</v>
      </c>
      <c r="C6" s="3" t="s">
        <v>88</v>
      </c>
      <c r="D6" s="3">
        <v>7918930758</v>
      </c>
      <c r="E6" s="3">
        <v>7183290</v>
      </c>
      <c r="F6" s="3" t="s">
        <v>89</v>
      </c>
      <c r="G6" s="3" t="s">
        <v>59</v>
      </c>
      <c r="H6" s="3">
        <v>7903520279</v>
      </c>
      <c r="I6" s="3" t="s">
        <v>90</v>
      </c>
      <c r="J6" s="3">
        <v>7922400384</v>
      </c>
      <c r="K6" s="3" t="s">
        <v>91</v>
      </c>
      <c r="L6" s="3">
        <v>40797</v>
      </c>
      <c r="M6" s="3" t="s">
        <v>76</v>
      </c>
      <c r="N6" s="3" t="s">
        <v>63</v>
      </c>
      <c r="O6" s="3">
        <f>VLOOKUP($B6,Feuil1!$B:$AB,O$1,0)</f>
        <v>107</v>
      </c>
      <c r="P6" s="3">
        <f>VLOOKUP($B6,Feuil1!$B:$AB,P$1,0)</f>
        <v>105</v>
      </c>
      <c r="Q6" s="3">
        <f>VLOOKUP($B6,Feuil1!$B:$AB,Q$1,0)</f>
        <v>102</v>
      </c>
      <c r="R6" s="3">
        <f>VLOOKUP($B6,Feuil1!$B:$AB,R$1,0)</f>
        <v>103</v>
      </c>
      <c r="S6" s="3">
        <f>VLOOKUP($B6,Feuil1!$B:$AB,S$1,0)</f>
        <v>96</v>
      </c>
      <c r="T6" s="3">
        <f>VLOOKUP($B6,Feuil1!$B:$AB,T$1,0)</f>
        <v>100</v>
      </c>
      <c r="U6" s="3">
        <f>VLOOKUP($B6,Feuil1!$B:$AB,U$1,0)</f>
        <v>104</v>
      </c>
      <c r="V6" s="3">
        <f>VLOOKUP($B6,Feuil1!$B:$AB,V$1,0)</f>
        <v>112</v>
      </c>
      <c r="W6" s="3" t="str">
        <f>VLOOKUP($B6,Feuil1!$B:$AB,W$1,0)</f>
        <v>0.83</v>
      </c>
      <c r="AJ6" s="3" t="s">
        <v>87</v>
      </c>
      <c r="AK6" s="3" t="s">
        <v>92</v>
      </c>
      <c r="AL6" s="3" t="s">
        <v>92</v>
      </c>
      <c r="AM6" s="3" t="s">
        <v>65</v>
      </c>
      <c r="AN6" s="3" t="s">
        <v>64</v>
      </c>
      <c r="AO6" s="3" t="s">
        <v>64</v>
      </c>
      <c r="AP6" s="3" t="s">
        <v>65</v>
      </c>
      <c r="AQ6" s="3" t="s">
        <v>65</v>
      </c>
      <c r="AR6" s="3" t="s">
        <v>65</v>
      </c>
      <c r="AS6" s="3" t="s">
        <v>65</v>
      </c>
      <c r="AT6" s="3" t="s">
        <v>64</v>
      </c>
      <c r="AU6" s="3" t="s">
        <v>66</v>
      </c>
      <c r="AV6" s="3" t="s">
        <v>65</v>
      </c>
      <c r="AW6" s="3" t="s">
        <v>67</v>
      </c>
      <c r="AX6" s="3" t="s">
        <v>65</v>
      </c>
      <c r="AY6" s="3" t="s">
        <v>64</v>
      </c>
      <c r="AZ6" s="3" t="s">
        <v>64</v>
      </c>
      <c r="BA6" s="3" t="s">
        <v>65</v>
      </c>
      <c r="BB6" s="3" t="s">
        <v>65</v>
      </c>
      <c r="BC6" s="3" t="s">
        <v>65</v>
      </c>
      <c r="BD6" s="3" t="s">
        <v>69</v>
      </c>
      <c r="BE6" s="3" t="s">
        <v>93</v>
      </c>
    </row>
    <row r="7" spans="1:57" ht="36" customHeight="1" x14ac:dyDescent="0.25">
      <c r="B7" s="2" t="s">
        <v>94</v>
      </c>
      <c r="C7">
        <v>35</v>
      </c>
      <c r="D7">
        <v>4947052117</v>
      </c>
      <c r="E7">
        <v>7183289</v>
      </c>
      <c r="F7" t="s">
        <v>95</v>
      </c>
      <c r="G7" t="s">
        <v>96</v>
      </c>
      <c r="H7">
        <v>7994002699</v>
      </c>
      <c r="I7" t="s">
        <v>97</v>
      </c>
      <c r="J7">
        <v>4974379889</v>
      </c>
      <c r="K7" t="s">
        <v>98</v>
      </c>
      <c r="L7">
        <v>40783</v>
      </c>
      <c r="M7" t="s">
        <v>76</v>
      </c>
      <c r="N7" t="s">
        <v>63</v>
      </c>
      <c r="O7">
        <f>VLOOKUP($B7,Feuil1!$B:$AB,O$1,0)</f>
        <v>106</v>
      </c>
      <c r="P7">
        <f>VLOOKUP($B7,Feuil1!$B:$AB,P$1,0)</f>
        <v>106</v>
      </c>
      <c r="Q7">
        <f>VLOOKUP($B7,Feuil1!$B:$AB,Q$1,0)</f>
        <v>102</v>
      </c>
      <c r="R7">
        <f>VLOOKUP($B7,Feuil1!$B:$AB,R$1,0)</f>
        <v>100</v>
      </c>
      <c r="S7">
        <f>VLOOKUP($B7,Feuil1!$B:$AB,S$1,0)</f>
        <v>91</v>
      </c>
      <c r="U7">
        <f>VLOOKUP($B7,Feuil1!$B:$AB,U$1,0)</f>
        <v>94</v>
      </c>
      <c r="V7">
        <f>VLOOKUP($B7,Feuil1!$B:$AB,V$1,0)</f>
        <v>110</v>
      </c>
      <c r="W7" t="str">
        <f>VLOOKUP($B7,Feuil1!$B:$AB,W$1,0)</f>
        <v>0.84</v>
      </c>
      <c r="AJ7" t="s">
        <v>94</v>
      </c>
      <c r="AK7" t="s">
        <v>66</v>
      </c>
      <c r="AL7" t="s">
        <v>65</v>
      </c>
      <c r="AM7" t="s">
        <v>67</v>
      </c>
      <c r="AN7" t="s">
        <v>68</v>
      </c>
      <c r="AO7" t="s">
        <v>65</v>
      </c>
      <c r="AP7" t="s">
        <v>65</v>
      </c>
      <c r="AQ7" t="s">
        <v>65</v>
      </c>
      <c r="AR7" t="s">
        <v>65</v>
      </c>
      <c r="AS7" t="s">
        <v>64</v>
      </c>
      <c r="AT7" t="s">
        <v>65</v>
      </c>
      <c r="AU7" t="s">
        <v>68</v>
      </c>
      <c r="AV7" t="s">
        <v>68</v>
      </c>
      <c r="AW7" t="s">
        <v>68</v>
      </c>
      <c r="AX7" t="s">
        <v>68</v>
      </c>
      <c r="AY7" t="s">
        <v>67</v>
      </c>
      <c r="AZ7" t="s">
        <v>64</v>
      </c>
      <c r="BA7" t="s">
        <v>64</v>
      </c>
      <c r="BB7" t="s">
        <v>68</v>
      </c>
      <c r="BC7" t="s">
        <v>67</v>
      </c>
      <c r="BD7" t="s">
        <v>69</v>
      </c>
      <c r="BE7" t="s">
        <v>99</v>
      </c>
    </row>
    <row r="8" spans="1:57" s="3" customFormat="1" ht="36" customHeight="1" x14ac:dyDescent="0.25">
      <c r="B8" s="4" t="s">
        <v>100</v>
      </c>
      <c r="C8" s="3">
        <v>30</v>
      </c>
      <c r="D8" s="3">
        <v>7963631256</v>
      </c>
      <c r="E8" s="3">
        <v>7179277</v>
      </c>
      <c r="F8" s="3" t="s">
        <v>101</v>
      </c>
      <c r="G8" s="3" t="s">
        <v>102</v>
      </c>
      <c r="H8" s="3">
        <v>8576376088</v>
      </c>
      <c r="I8" s="3" t="s">
        <v>103</v>
      </c>
      <c r="J8" s="3">
        <v>7996006703</v>
      </c>
      <c r="K8" s="3" t="s">
        <v>104</v>
      </c>
      <c r="L8" s="3">
        <v>40056</v>
      </c>
      <c r="M8" s="3" t="s">
        <v>76</v>
      </c>
      <c r="N8" s="3" t="s">
        <v>77</v>
      </c>
      <c r="O8" s="3">
        <f>VLOOKUP($B8,Feuil1!$B:$AB,O$1,0)</f>
        <v>104</v>
      </c>
      <c r="P8" s="3">
        <f>VLOOKUP($B8,Feuil1!$B:$AB,P$1,0)</f>
        <v>107</v>
      </c>
      <c r="Q8" s="3">
        <f>VLOOKUP($B8,Feuil1!$B:$AB,Q$1,0)</f>
        <v>112</v>
      </c>
      <c r="R8" s="3">
        <f>VLOOKUP($B8,Feuil1!$B:$AB,R$1,0)</f>
        <v>95</v>
      </c>
      <c r="S8" s="3">
        <f>VLOOKUP($B8,Feuil1!$B:$AB,S$1,0)</f>
        <v>98</v>
      </c>
      <c r="T8" s="3">
        <f>VLOOKUP($B8,Feuil1!$B:$AB,T$1,0)</f>
        <v>93</v>
      </c>
      <c r="U8" s="3">
        <f>VLOOKUP($B8,Feuil1!$B:$AB,U$1,0)</f>
        <v>94</v>
      </c>
      <c r="V8" s="3">
        <f>VLOOKUP($B8,Feuil1!$B:$AB,V$1,0)</f>
        <v>117</v>
      </c>
      <c r="W8" s="3" t="str">
        <f>VLOOKUP($B8,Feuil1!$B:$AB,W$1,0)</f>
        <v>0.97</v>
      </c>
      <c r="X8" s="3" t="str">
        <f>VLOOKUP($B8,Feuil1!$B:$AB,X$1,0)</f>
        <v>98.00</v>
      </c>
      <c r="AB8" s="3">
        <f>VLOOKUP($B8,Feuil1!$B:$AB,AB$1,0)</f>
        <v>104</v>
      </c>
      <c r="AC8" s="3">
        <f>VLOOKUP($B8,Feuil1!$B:$AB,AC$1,0)</f>
        <v>96</v>
      </c>
      <c r="AD8" s="3">
        <f>VLOOKUP($B8,Feuil1!$B:$AB,AD$1,0)</f>
        <v>105</v>
      </c>
      <c r="AE8" s="3">
        <f>VLOOKUP($B8,Feuil1!$B:$AB,AE$1,0)</f>
        <v>99</v>
      </c>
      <c r="AH8" s="3">
        <f>VLOOKUP($B8,Feuil1!$B:$AB,AH$1,0)</f>
        <v>104</v>
      </c>
      <c r="AI8" s="3" t="str">
        <f>VLOOKUP($B8,Feuil1!$B:$AB,AI$1,0)</f>
        <v>0.36</v>
      </c>
      <c r="AJ8" s="3" t="s">
        <v>100</v>
      </c>
      <c r="AK8" s="3" t="s">
        <v>67</v>
      </c>
      <c r="AL8" s="3" t="s">
        <v>67</v>
      </c>
      <c r="AM8" s="3" t="s">
        <v>64</v>
      </c>
      <c r="AN8" s="3" t="s">
        <v>67</v>
      </c>
      <c r="AO8" s="3" t="s">
        <v>67</v>
      </c>
      <c r="AP8" s="3" t="s">
        <v>65</v>
      </c>
      <c r="AQ8" s="3" t="s">
        <v>66</v>
      </c>
      <c r="AR8" s="3" t="s">
        <v>65</v>
      </c>
      <c r="AS8" s="3" t="s">
        <v>67</v>
      </c>
      <c r="AT8" s="3" t="s">
        <v>66</v>
      </c>
      <c r="AU8" s="3" t="s">
        <v>64</v>
      </c>
      <c r="AV8" s="3" t="s">
        <v>65</v>
      </c>
      <c r="AW8" s="3" t="s">
        <v>79</v>
      </c>
      <c r="AX8" s="3" t="s">
        <v>66</v>
      </c>
      <c r="AY8" s="3" t="s">
        <v>67</v>
      </c>
      <c r="AZ8" s="3" t="s">
        <v>67</v>
      </c>
      <c r="BA8" s="3" t="s">
        <v>67</v>
      </c>
      <c r="BB8" s="3" t="s">
        <v>68</v>
      </c>
      <c r="BC8" s="3" t="s">
        <v>68</v>
      </c>
      <c r="BD8" s="3" t="s">
        <v>105</v>
      </c>
      <c r="BE8" s="3" t="s">
        <v>85</v>
      </c>
    </row>
    <row r="9" spans="1:57" ht="36" customHeight="1" x14ac:dyDescent="0.25">
      <c r="B9" s="2" t="s">
        <v>106</v>
      </c>
      <c r="C9">
        <v>25</v>
      </c>
      <c r="D9">
        <v>7967910966</v>
      </c>
      <c r="E9">
        <v>7177311</v>
      </c>
      <c r="F9" t="s">
        <v>107</v>
      </c>
      <c r="G9" t="s">
        <v>108</v>
      </c>
      <c r="H9">
        <v>7967910721</v>
      </c>
      <c r="I9" t="s">
        <v>109</v>
      </c>
      <c r="J9">
        <v>7949950301</v>
      </c>
      <c r="K9" t="s">
        <v>110</v>
      </c>
      <c r="L9">
        <v>39710</v>
      </c>
      <c r="M9" t="s">
        <v>76</v>
      </c>
      <c r="N9" t="s">
        <v>77</v>
      </c>
      <c r="O9">
        <f>VLOOKUP($B9,Feuil1!$B:$AB,O$1,0)</f>
        <v>99</v>
      </c>
      <c r="P9">
        <f>VLOOKUP($B9,Feuil1!$B:$AB,P$1,0)</f>
        <v>106</v>
      </c>
      <c r="Q9">
        <f>VLOOKUP($B9,Feuil1!$B:$AB,Q$1,0)</f>
        <v>107</v>
      </c>
      <c r="R9">
        <f>VLOOKUP($B9,Feuil1!$B:$AB,R$1,0)</f>
        <v>102</v>
      </c>
      <c r="S9">
        <f>VLOOKUP($B9,Feuil1!$B:$AB,S$1,0)</f>
        <v>104</v>
      </c>
      <c r="T9">
        <f>VLOOKUP($B9,Feuil1!$B:$AB,T$1,0)</f>
        <v>103</v>
      </c>
      <c r="U9">
        <f>VLOOKUP($B9,Feuil1!$B:$AB,U$1,0)</f>
        <v>100</v>
      </c>
      <c r="V9">
        <f>VLOOKUP($B9,Feuil1!$B:$AB,V$1,0)</f>
        <v>110</v>
      </c>
      <c r="W9" t="str">
        <f>VLOOKUP($B9,Feuil1!$B:$AB,W$1,0)</f>
        <v>0.98</v>
      </c>
      <c r="X9" t="str">
        <f>VLOOKUP($B9,Feuil1!$B:$AB,X$1,0)</f>
        <v>110.0</v>
      </c>
      <c r="Y9">
        <f>VLOOKUP($B9,Feuil1!$B:$AB,Y$1,0)</f>
        <v>103</v>
      </c>
      <c r="Z9">
        <f>VLOOKUP($B9,Feuil1!$B:$AB,Z$1,0)</f>
        <v>116</v>
      </c>
      <c r="AA9" t="str">
        <f>VLOOKUP($B9,Feuil1!$B:$AB,AA$1,0)</f>
        <v>0.83</v>
      </c>
      <c r="AB9">
        <f>VLOOKUP($B9,Feuil1!$B:$AB,AB$1,0)</f>
        <v>103</v>
      </c>
      <c r="AC9">
        <f>VLOOKUP($B9,Feuil1!$B:$AB,AC$1,0)</f>
        <v>112</v>
      </c>
      <c r="AD9">
        <f>VLOOKUP($B9,Feuil1!$B:$AB,AD$1,0)</f>
        <v>100</v>
      </c>
      <c r="AE9">
        <f>VLOOKUP($B9,Feuil1!$B:$AB,AE$1,0)</f>
        <v>113</v>
      </c>
      <c r="AH9">
        <f>VLOOKUP($B9,Feuil1!$B:$AB,AH$1,0)</f>
        <v>89</v>
      </c>
      <c r="AI9" t="str">
        <f>VLOOKUP($B9,Feuil1!$B:$AB,AI$1,0)</f>
        <v>0.43</v>
      </c>
      <c r="AJ9" t="s">
        <v>106</v>
      </c>
      <c r="AK9" t="s">
        <v>68</v>
      </c>
      <c r="AL9" t="s">
        <v>68</v>
      </c>
      <c r="AM9" t="s">
        <v>68</v>
      </c>
      <c r="AN9" t="s">
        <v>64</v>
      </c>
      <c r="AO9" t="s">
        <v>68</v>
      </c>
      <c r="AP9" t="s">
        <v>65</v>
      </c>
      <c r="AQ9" t="s">
        <v>65</v>
      </c>
      <c r="AR9" t="s">
        <v>65</v>
      </c>
      <c r="AS9" t="s">
        <v>64</v>
      </c>
      <c r="AT9" t="s">
        <v>65</v>
      </c>
      <c r="AU9" t="s">
        <v>65</v>
      </c>
      <c r="AV9" t="s">
        <v>66</v>
      </c>
      <c r="AW9" t="s">
        <v>79</v>
      </c>
      <c r="AX9" t="s">
        <v>65</v>
      </c>
      <c r="AY9" t="s">
        <v>64</v>
      </c>
      <c r="AZ9" t="s">
        <v>68</v>
      </c>
      <c r="BA9" t="s">
        <v>64</v>
      </c>
      <c r="BB9" t="s">
        <v>65</v>
      </c>
      <c r="BC9" t="s">
        <v>64</v>
      </c>
      <c r="BD9" t="s">
        <v>105</v>
      </c>
      <c r="BE9" t="s">
        <v>85</v>
      </c>
    </row>
    <row r="10" spans="1:57" s="3" customFormat="1" ht="36" customHeight="1" x14ac:dyDescent="0.25">
      <c r="B10" s="4" t="s">
        <v>111</v>
      </c>
      <c r="C10" s="3">
        <v>30</v>
      </c>
      <c r="D10" s="3">
        <v>8611331928</v>
      </c>
      <c r="E10" s="3">
        <v>7182329</v>
      </c>
      <c r="F10" s="3" t="s">
        <v>112</v>
      </c>
      <c r="G10" s="3" t="s">
        <v>113</v>
      </c>
      <c r="H10" s="3">
        <v>8607447673</v>
      </c>
      <c r="I10" s="3" t="s">
        <v>114</v>
      </c>
      <c r="J10" s="3">
        <v>7964160897</v>
      </c>
      <c r="K10" s="3" t="s">
        <v>115</v>
      </c>
      <c r="L10" s="3">
        <v>40593</v>
      </c>
      <c r="M10" s="3" t="s">
        <v>76</v>
      </c>
      <c r="N10" s="3" t="s">
        <v>77</v>
      </c>
      <c r="O10" s="3">
        <f>VLOOKUP($B10,Feuil1!$B:$AB,O$1,0)</f>
        <v>100</v>
      </c>
      <c r="P10" s="3">
        <f>VLOOKUP($B10,Feuil1!$B:$AB,P$1,0)</f>
        <v>114</v>
      </c>
      <c r="Q10" s="3">
        <f>VLOOKUP($B10,Feuil1!$B:$AB,Q$1,0)</f>
        <v>103</v>
      </c>
      <c r="R10" s="3">
        <f>VLOOKUP($B10,Feuil1!$B:$AB,R$1,0)</f>
        <v>110</v>
      </c>
      <c r="S10" s="3">
        <f>VLOOKUP($B10,Feuil1!$B:$AB,S$1,0)</f>
        <v>94</v>
      </c>
      <c r="T10" s="3">
        <f>VLOOKUP($B10,Feuil1!$B:$AB,T$1,0)</f>
        <v>108</v>
      </c>
      <c r="U10" s="3">
        <f>VLOOKUP($B10,Feuil1!$B:$AB,U$1,0)</f>
        <v>92</v>
      </c>
      <c r="V10" s="3">
        <f>VLOOKUP($B10,Feuil1!$B:$AB,V$1,0)</f>
        <v>117</v>
      </c>
      <c r="W10" s="3" t="str">
        <f>VLOOKUP($B10,Feuil1!$B:$AB,W$1,0)</f>
        <v>0.94</v>
      </c>
      <c r="AC10" s="3">
        <f>VLOOKUP($B10,Feuil1!$B:$AB,AC$1,0)</f>
        <v>121</v>
      </c>
      <c r="AD10" s="3">
        <f>VLOOKUP($B10,Feuil1!$B:$AB,AD$1,0)</f>
        <v>101</v>
      </c>
      <c r="AE10" s="3">
        <f>VLOOKUP($B10,Feuil1!$B:$AB,AE$1,0)</f>
        <v>121</v>
      </c>
      <c r="AJ10" s="3" t="s">
        <v>111</v>
      </c>
      <c r="AK10" s="3" t="s">
        <v>68</v>
      </c>
      <c r="AL10" s="3" t="s">
        <v>68</v>
      </c>
      <c r="AM10" s="3" t="s">
        <v>65</v>
      </c>
      <c r="AN10" s="3" t="s">
        <v>64</v>
      </c>
      <c r="AO10" s="3" t="s">
        <v>64</v>
      </c>
      <c r="AP10" s="3" t="s">
        <v>64</v>
      </c>
      <c r="AQ10" s="3" t="s">
        <v>67</v>
      </c>
      <c r="AR10" s="3" t="s">
        <v>64</v>
      </c>
      <c r="AS10" s="3" t="s">
        <v>68</v>
      </c>
      <c r="AT10" s="3" t="s">
        <v>67</v>
      </c>
      <c r="AU10" s="3" t="s">
        <v>64</v>
      </c>
      <c r="AV10" s="3" t="s">
        <v>65</v>
      </c>
      <c r="AW10" s="3" t="s">
        <v>64</v>
      </c>
      <c r="AX10" s="3" t="s">
        <v>68</v>
      </c>
      <c r="AY10" s="3" t="s">
        <v>65</v>
      </c>
      <c r="AZ10" s="3" t="s">
        <v>64</v>
      </c>
      <c r="BA10" s="3" t="s">
        <v>64</v>
      </c>
      <c r="BB10" s="3" t="s">
        <v>65</v>
      </c>
      <c r="BC10" s="3" t="s">
        <v>68</v>
      </c>
      <c r="BD10" s="3" t="s">
        <v>116</v>
      </c>
      <c r="BE10" s="3" t="s">
        <v>85</v>
      </c>
    </row>
    <row r="11" spans="1:57" ht="36" customHeight="1" x14ac:dyDescent="0.25">
      <c r="B11" s="2" t="s">
        <v>90</v>
      </c>
      <c r="C11">
        <v>30</v>
      </c>
      <c r="D11">
        <v>7922400384</v>
      </c>
      <c r="E11">
        <v>7171081</v>
      </c>
      <c r="F11" t="s">
        <v>117</v>
      </c>
      <c r="G11" t="s">
        <v>118</v>
      </c>
      <c r="H11">
        <v>7969870066</v>
      </c>
      <c r="I11" t="s">
        <v>119</v>
      </c>
      <c r="J11">
        <v>8696111192</v>
      </c>
      <c r="K11" t="s">
        <v>120</v>
      </c>
      <c r="L11">
        <v>38600</v>
      </c>
      <c r="M11" t="s">
        <v>76</v>
      </c>
      <c r="N11" t="s">
        <v>77</v>
      </c>
      <c r="O11">
        <f>VLOOKUP($B11,Feuil1!$B:$AB,O$1,0)</f>
        <v>95</v>
      </c>
      <c r="P11">
        <f>VLOOKUP($B11,Feuil1!$B:$AB,P$1,0)</f>
        <v>102</v>
      </c>
      <c r="Q11">
        <f>VLOOKUP($B11,Feuil1!$B:$AB,Q$1,0)</f>
        <v>101</v>
      </c>
      <c r="R11">
        <f>VLOOKUP($B11,Feuil1!$B:$AB,R$1,0)</f>
        <v>107</v>
      </c>
      <c r="S11">
        <f>VLOOKUP($B11,Feuil1!$B:$AB,S$1,0)</f>
        <v>99</v>
      </c>
      <c r="T11">
        <f>VLOOKUP($B11,Feuil1!$B:$AB,T$1,0)</f>
        <v>104</v>
      </c>
      <c r="U11">
        <f>VLOOKUP($B11,Feuil1!$B:$AB,U$1,0)</f>
        <v>104</v>
      </c>
      <c r="V11">
        <f>VLOOKUP($B11,Feuil1!$B:$AB,V$1,0)</f>
        <v>102</v>
      </c>
      <c r="W11" t="str">
        <f>VLOOKUP($B11,Feuil1!$B:$AB,W$1,0)</f>
        <v>0.99</v>
      </c>
      <c r="X11" t="str">
        <f>VLOOKUP($B11,Feuil1!$B:$AB,X$1,0)</f>
        <v>123.0</v>
      </c>
      <c r="Y11">
        <f>VLOOKUP($B11,Feuil1!$B:$AB,Y$1,0)</f>
        <v>106</v>
      </c>
      <c r="Z11">
        <f>VLOOKUP($B11,Feuil1!$B:$AB,Z$1,0)</f>
        <v>110</v>
      </c>
      <c r="AA11" t="str">
        <f>VLOOKUP($B11,Feuil1!$B:$AB,AA$1,0)</f>
        <v>0.95</v>
      </c>
      <c r="AB11">
        <f>VLOOKUP($B11,Feuil1!$B:$AB,AB$1,0)</f>
        <v>109</v>
      </c>
      <c r="AC11">
        <f>VLOOKUP($B11,Feuil1!$B:$AB,AC$1,0)</f>
        <v>115</v>
      </c>
      <c r="AD11">
        <f>VLOOKUP($B11,Feuil1!$B:$AB,AD$1,0)</f>
        <v>100</v>
      </c>
      <c r="AE11">
        <f>VLOOKUP($B11,Feuil1!$B:$AB,AE$1,0)</f>
        <v>115</v>
      </c>
      <c r="AF11">
        <f>VLOOKUP($B11,Feuil1!$B:$AB,AF$1,0)</f>
        <v>95</v>
      </c>
      <c r="AG11" t="str">
        <f>VLOOKUP($B11,Feuil1!$B:$AB,AG$1,0)</f>
        <v>0.64</v>
      </c>
      <c r="AH11">
        <f>VLOOKUP($B11,Feuil1!$B:$AB,AH$1,0)</f>
        <v>108</v>
      </c>
      <c r="AI11" t="str">
        <f>VLOOKUP($B11,Feuil1!$B:$AB,AI$1,0)</f>
        <v>0.84</v>
      </c>
      <c r="AJ11" t="s">
        <v>90</v>
      </c>
      <c r="AK11" t="s">
        <v>64</v>
      </c>
      <c r="AL11" t="s">
        <v>64</v>
      </c>
      <c r="AM11" t="s">
        <v>65</v>
      </c>
      <c r="AN11" t="s">
        <v>68</v>
      </c>
      <c r="AO11" t="s">
        <v>65</v>
      </c>
      <c r="AP11" t="s">
        <v>65</v>
      </c>
      <c r="AQ11" t="s">
        <v>68</v>
      </c>
      <c r="AR11" t="s">
        <v>64</v>
      </c>
      <c r="AS11" t="s">
        <v>67</v>
      </c>
      <c r="AT11" t="s">
        <v>64</v>
      </c>
      <c r="AU11" t="s">
        <v>65</v>
      </c>
      <c r="AV11" t="s">
        <v>65</v>
      </c>
      <c r="AW11" t="s">
        <v>67</v>
      </c>
      <c r="AX11" t="s">
        <v>68</v>
      </c>
      <c r="AY11" t="s">
        <v>65</v>
      </c>
      <c r="AZ11" t="s">
        <v>68</v>
      </c>
      <c r="BA11" t="s">
        <v>64</v>
      </c>
      <c r="BB11" t="s">
        <v>65</v>
      </c>
      <c r="BC11" t="s">
        <v>68</v>
      </c>
      <c r="BD11" t="s">
        <v>116</v>
      </c>
      <c r="BE11" t="s">
        <v>121</v>
      </c>
    </row>
    <row r="12" spans="1:57" s="3" customFormat="1" ht="36" customHeight="1" x14ac:dyDescent="0.25">
      <c r="B12" s="4" t="s">
        <v>122</v>
      </c>
      <c r="C12" s="3">
        <v>30</v>
      </c>
      <c r="D12" s="3">
        <v>7922662092</v>
      </c>
      <c r="E12" s="3">
        <v>7180289</v>
      </c>
      <c r="F12" s="3" t="s">
        <v>123</v>
      </c>
      <c r="G12" s="3" t="s">
        <v>124</v>
      </c>
      <c r="H12" s="3">
        <v>7951710678</v>
      </c>
      <c r="I12" s="3" t="s">
        <v>125</v>
      </c>
      <c r="J12" s="3">
        <v>7997006490</v>
      </c>
      <c r="K12" s="3" t="s">
        <v>126</v>
      </c>
      <c r="L12" s="3">
        <v>40232</v>
      </c>
      <c r="M12" s="3" t="s">
        <v>76</v>
      </c>
      <c r="N12" s="3" t="s">
        <v>77</v>
      </c>
      <c r="O12" s="3">
        <f>VLOOKUP($B12,Feuil1!$B:$AB,O$1,0)</f>
        <v>93</v>
      </c>
      <c r="P12" s="3">
        <f>VLOOKUP($B12,Feuil1!$B:$AB,P$1,0)</f>
        <v>112</v>
      </c>
      <c r="Q12" s="3">
        <f>VLOOKUP($B12,Feuil1!$B:$AB,Q$1,0)</f>
        <v>111</v>
      </c>
      <c r="R12" s="3">
        <f>VLOOKUP($B12,Feuil1!$B:$AB,R$1,0)</f>
        <v>111</v>
      </c>
      <c r="S12" s="3">
        <f>VLOOKUP($B12,Feuil1!$B:$AB,S$1,0)</f>
        <v>101</v>
      </c>
      <c r="T12" s="3">
        <f>VLOOKUP($B12,Feuil1!$B:$AB,T$1,0)</f>
        <v>95</v>
      </c>
      <c r="U12" s="3">
        <f>VLOOKUP($B12,Feuil1!$B:$AB,U$1,0)</f>
        <v>105</v>
      </c>
      <c r="V12" s="3">
        <f>VLOOKUP($B12,Feuil1!$B:$AB,V$1,0)</f>
        <v>117</v>
      </c>
      <c r="W12" s="3" t="str">
        <f>VLOOKUP($B12,Feuil1!$B:$AB,W$1,0)</f>
        <v>0.98</v>
      </c>
      <c r="X12" s="3" t="str">
        <f>VLOOKUP($B12,Feuil1!$B:$AB,X$1,0)</f>
        <v>109.0</v>
      </c>
      <c r="Y12" s="3">
        <f>VLOOKUP($B12,Feuil1!$B:$AB,Y$1,0)</f>
        <v>101</v>
      </c>
      <c r="Z12" s="3">
        <f>VLOOKUP($B12,Feuil1!$B:$AB,Z$1,0)</f>
        <v>117</v>
      </c>
      <c r="AA12" s="3" t="str">
        <f>VLOOKUP($B12,Feuil1!$B:$AB,AA$1,0)</f>
        <v>0.83</v>
      </c>
      <c r="AB12" s="3">
        <f>VLOOKUP($B12,Feuil1!$B:$AB,AB$1,0)</f>
        <v>113</v>
      </c>
      <c r="AC12" s="3">
        <f>VLOOKUP($B12,Feuil1!$B:$AB,AC$1,0)</f>
        <v>122</v>
      </c>
      <c r="AD12" s="3">
        <f>VLOOKUP($B12,Feuil1!$B:$AB,AD$1,0)</f>
        <v>106</v>
      </c>
      <c r="AE12" s="3">
        <f>VLOOKUP($B12,Feuil1!$B:$AB,AE$1,0)</f>
        <v>126</v>
      </c>
      <c r="AH12" s="3">
        <f>VLOOKUP($B12,Feuil1!$B:$AB,AH$1,0)</f>
        <v>112</v>
      </c>
      <c r="AI12" s="3" t="str">
        <f>VLOOKUP($B12,Feuil1!$B:$AB,AI$1,0)</f>
        <v>0.47</v>
      </c>
      <c r="AJ12" s="3" t="s">
        <v>122</v>
      </c>
      <c r="AK12" s="3" t="s">
        <v>67</v>
      </c>
      <c r="AL12" s="3" t="s">
        <v>67</v>
      </c>
      <c r="AM12" s="3" t="s">
        <v>67</v>
      </c>
      <c r="AN12" s="3" t="s">
        <v>67</v>
      </c>
      <c r="AO12" s="3" t="s">
        <v>67</v>
      </c>
      <c r="AP12" s="3" t="s">
        <v>65</v>
      </c>
      <c r="AQ12" s="3" t="s">
        <v>68</v>
      </c>
      <c r="AR12" s="3" t="s">
        <v>64</v>
      </c>
      <c r="AS12" s="3" t="s">
        <v>67</v>
      </c>
      <c r="AT12" s="3" t="s">
        <v>68</v>
      </c>
      <c r="AU12" s="3" t="s">
        <v>64</v>
      </c>
      <c r="AV12" s="3" t="s">
        <v>64</v>
      </c>
      <c r="AW12" s="3" t="s">
        <v>65</v>
      </c>
      <c r="AX12" s="3" t="s">
        <v>65</v>
      </c>
      <c r="AY12" s="3" t="s">
        <v>67</v>
      </c>
      <c r="AZ12" s="3" t="s">
        <v>67</v>
      </c>
      <c r="BA12" s="3" t="s">
        <v>67</v>
      </c>
      <c r="BB12" s="3" t="s">
        <v>67</v>
      </c>
      <c r="BC12" s="3" t="s">
        <v>64</v>
      </c>
      <c r="BD12" s="3" t="s">
        <v>69</v>
      </c>
      <c r="BE12" s="3" t="s">
        <v>85</v>
      </c>
    </row>
    <row r="13" spans="1:57" ht="36" customHeight="1" x14ac:dyDescent="0.25">
      <c r="B13" s="2" t="s">
        <v>127</v>
      </c>
      <c r="C13">
        <v>30</v>
      </c>
      <c r="D13">
        <v>8528502200</v>
      </c>
      <c r="E13">
        <v>7178257</v>
      </c>
      <c r="F13" t="s">
        <v>128</v>
      </c>
      <c r="G13" t="s">
        <v>129</v>
      </c>
      <c r="H13">
        <v>7970670044</v>
      </c>
      <c r="I13" t="s">
        <v>91</v>
      </c>
      <c r="J13">
        <v>7949950013</v>
      </c>
      <c r="K13" t="s">
        <v>130</v>
      </c>
      <c r="L13">
        <v>39798</v>
      </c>
      <c r="M13" t="s">
        <v>76</v>
      </c>
      <c r="N13" t="s">
        <v>77</v>
      </c>
      <c r="O13">
        <f>VLOOKUP($B13,Feuil1!$B:$AB,O$1,0)</f>
        <v>92</v>
      </c>
      <c r="P13">
        <f>VLOOKUP($B13,Feuil1!$B:$AB,P$1,0)</f>
        <v>111</v>
      </c>
      <c r="Q13">
        <f>VLOOKUP($B13,Feuil1!$B:$AB,Q$1,0)</f>
        <v>103</v>
      </c>
      <c r="R13">
        <f>VLOOKUP($B13,Feuil1!$B:$AB,R$1,0)</f>
        <v>107</v>
      </c>
      <c r="S13">
        <f>VLOOKUP($B13,Feuil1!$B:$AB,S$1,0)</f>
        <v>91</v>
      </c>
      <c r="T13">
        <f>VLOOKUP($B13,Feuil1!$B:$AB,T$1,0)</f>
        <v>94</v>
      </c>
      <c r="U13">
        <f>VLOOKUP($B13,Feuil1!$B:$AB,U$1,0)</f>
        <v>102</v>
      </c>
      <c r="V13">
        <f>VLOOKUP($B13,Feuil1!$B:$AB,V$1,0)</f>
        <v>109</v>
      </c>
      <c r="W13" t="str">
        <f>VLOOKUP($B13,Feuil1!$B:$AB,W$1,0)</f>
        <v>0.94</v>
      </c>
      <c r="X13" t="str">
        <f>VLOOKUP($B13,Feuil1!$B:$AB,X$1,0)</f>
        <v>103.0</v>
      </c>
      <c r="Y13">
        <f>VLOOKUP($B13,Feuil1!$B:$AB,Y$1,0)</f>
        <v>107</v>
      </c>
      <c r="Z13">
        <f>VLOOKUP($B13,Feuil1!$B:$AB,Z$1,0)</f>
        <v>113</v>
      </c>
      <c r="AA13" t="str">
        <f>VLOOKUP($B13,Feuil1!$B:$AB,AA$1,0)</f>
        <v>0.82</v>
      </c>
      <c r="AC13">
        <f>VLOOKUP($B13,Feuil1!$B:$AB,AC$1,0)</f>
        <v>106</v>
      </c>
      <c r="AD13">
        <f>VLOOKUP($B13,Feuil1!$B:$AB,AD$1,0)</f>
        <v>101</v>
      </c>
      <c r="AE13">
        <f>VLOOKUP($B13,Feuil1!$B:$AB,AE$1,0)</f>
        <v>107</v>
      </c>
      <c r="AH13">
        <f>VLOOKUP($B13,Feuil1!$B:$AB,AH$1,0)</f>
        <v>102</v>
      </c>
      <c r="AI13" t="str">
        <f>VLOOKUP($B13,Feuil1!$B:$AB,AI$1,0)</f>
        <v>0.45</v>
      </c>
      <c r="AJ13" t="s">
        <v>127</v>
      </c>
      <c r="AK13" t="s">
        <v>65</v>
      </c>
      <c r="AL13" t="s">
        <v>65</v>
      </c>
      <c r="AM13" t="s">
        <v>68</v>
      </c>
      <c r="AN13" t="s">
        <v>68</v>
      </c>
      <c r="AO13" t="s">
        <v>64</v>
      </c>
      <c r="AP13" t="s">
        <v>64</v>
      </c>
      <c r="AQ13" t="s">
        <v>64</v>
      </c>
      <c r="AR13" t="s">
        <v>64</v>
      </c>
      <c r="AS13" t="s">
        <v>68</v>
      </c>
      <c r="AT13" t="s">
        <v>68</v>
      </c>
      <c r="AU13" t="s">
        <v>65</v>
      </c>
      <c r="AV13" t="s">
        <v>65</v>
      </c>
      <c r="AW13" t="s">
        <v>67</v>
      </c>
      <c r="AX13" t="s">
        <v>64</v>
      </c>
      <c r="AY13" t="s">
        <v>68</v>
      </c>
      <c r="AZ13" t="s">
        <v>68</v>
      </c>
      <c r="BA13" t="s">
        <v>68</v>
      </c>
      <c r="BB13" t="s">
        <v>64</v>
      </c>
      <c r="BC13" t="s">
        <v>64</v>
      </c>
      <c r="BD13" t="s">
        <v>69</v>
      </c>
      <c r="BE13" t="s">
        <v>131</v>
      </c>
    </row>
    <row r="14" spans="1:57" s="3" customFormat="1" ht="36" customHeight="1" x14ac:dyDescent="0.25">
      <c r="A14" s="3" t="s">
        <v>86</v>
      </c>
      <c r="B14" s="4" t="s">
        <v>132</v>
      </c>
      <c r="C14" s="3">
        <v>30</v>
      </c>
      <c r="D14" s="3">
        <v>7918930669</v>
      </c>
      <c r="E14" s="3">
        <v>7181401</v>
      </c>
      <c r="F14" s="3" t="s">
        <v>89</v>
      </c>
      <c r="G14" s="3" t="s">
        <v>133</v>
      </c>
      <c r="H14" s="3">
        <v>4975517318</v>
      </c>
      <c r="I14" s="3" t="s">
        <v>134</v>
      </c>
      <c r="J14" s="3">
        <v>7993002772</v>
      </c>
      <c r="L14" s="3">
        <v>40425</v>
      </c>
      <c r="M14" s="3" t="s">
        <v>76</v>
      </c>
      <c r="N14" s="3" t="s">
        <v>63</v>
      </c>
      <c r="O14" s="3">
        <f>VLOOKUP($B14,Feuil1!$B:$AB,O$1,0)</f>
        <v>92</v>
      </c>
      <c r="P14" s="3">
        <f>VLOOKUP($B14,Feuil1!$B:$AB,P$1,0)</f>
        <v>110</v>
      </c>
      <c r="Q14" s="3">
        <f>VLOOKUP($B14,Feuil1!$B:$AB,Q$1,0)</f>
        <v>106</v>
      </c>
      <c r="R14" s="3">
        <f>VLOOKUP($B14,Feuil1!$B:$AB,R$1,0)</f>
        <v>103</v>
      </c>
      <c r="S14" s="3">
        <f>VLOOKUP($B14,Feuil1!$B:$AB,S$1,0)</f>
        <v>100</v>
      </c>
      <c r="T14" s="3">
        <f>VLOOKUP($B14,Feuil1!$B:$AB,T$1,0)</f>
        <v>94</v>
      </c>
      <c r="U14" s="3">
        <f>VLOOKUP($B14,Feuil1!$B:$AB,U$1,0)</f>
        <v>104</v>
      </c>
      <c r="V14" s="3">
        <f>VLOOKUP($B14,Feuil1!$B:$AB,V$1,0)</f>
        <v>108</v>
      </c>
      <c r="W14" s="3" t="str">
        <f>VLOOKUP($B14,Feuil1!$B:$AB,W$1,0)</f>
        <v>0.82</v>
      </c>
      <c r="AC14" s="3">
        <f>VLOOKUP($B14,Feuil1!$B:$AB,AC$1,0)</f>
        <v>104</v>
      </c>
      <c r="AD14" s="3">
        <f>VLOOKUP($B14,Feuil1!$B:$AB,AD$1,0)</f>
        <v>101</v>
      </c>
      <c r="AE14" s="3">
        <f>VLOOKUP($B14,Feuil1!$B:$AB,AE$1,0)</f>
        <v>105</v>
      </c>
      <c r="AJ14" s="3" t="s">
        <v>132</v>
      </c>
      <c r="AK14" s="3" t="s">
        <v>68</v>
      </c>
      <c r="AL14" s="3" t="s">
        <v>67</v>
      </c>
      <c r="AM14" s="3" t="s">
        <v>65</v>
      </c>
      <c r="AN14" s="3" t="s">
        <v>68</v>
      </c>
      <c r="AO14" s="3" t="s">
        <v>67</v>
      </c>
      <c r="AP14" s="3" t="s">
        <v>65</v>
      </c>
      <c r="AQ14" s="3" t="s">
        <v>64</v>
      </c>
      <c r="AR14" s="3" t="s">
        <v>65</v>
      </c>
      <c r="AS14" s="3" t="s">
        <v>67</v>
      </c>
      <c r="AT14" s="3" t="s">
        <v>65</v>
      </c>
      <c r="AU14" s="3" t="s">
        <v>64</v>
      </c>
      <c r="AV14" s="3" t="s">
        <v>79</v>
      </c>
      <c r="AW14" s="3" t="s">
        <v>65</v>
      </c>
      <c r="AX14" s="3" t="s">
        <v>68</v>
      </c>
      <c r="AY14" s="3" t="s">
        <v>64</v>
      </c>
      <c r="AZ14" s="3" t="s">
        <v>68</v>
      </c>
      <c r="BA14" s="3" t="s">
        <v>67</v>
      </c>
      <c r="BB14" s="3" t="s">
        <v>65</v>
      </c>
      <c r="BC14" s="3" t="s">
        <v>67</v>
      </c>
      <c r="BD14" s="3" t="s">
        <v>69</v>
      </c>
      <c r="BE14" s="3" t="s">
        <v>135</v>
      </c>
    </row>
    <row r="15" spans="1:57" ht="36" customHeight="1" x14ac:dyDescent="0.25">
      <c r="B15" s="2" t="s">
        <v>136</v>
      </c>
      <c r="D15">
        <v>7947201251</v>
      </c>
      <c r="E15">
        <v>7180290</v>
      </c>
      <c r="F15" t="s">
        <v>137</v>
      </c>
      <c r="G15" t="s">
        <v>138</v>
      </c>
      <c r="H15">
        <v>7947200993</v>
      </c>
      <c r="I15" t="s">
        <v>139</v>
      </c>
      <c r="J15">
        <v>8576376102</v>
      </c>
      <c r="K15" t="s">
        <v>140</v>
      </c>
      <c r="L15">
        <v>40183</v>
      </c>
      <c r="M15" t="s">
        <v>76</v>
      </c>
      <c r="N15" t="s">
        <v>77</v>
      </c>
      <c r="O15">
        <f>VLOOKUP($B15,Feuil1!$B:$AB,O$1,0)</f>
        <v>85</v>
      </c>
      <c r="P15">
        <f>VLOOKUP($B15,Feuil1!$B:$AB,P$1,0)</f>
        <v>117</v>
      </c>
      <c r="Q15">
        <f>VLOOKUP($B15,Feuil1!$B:$AB,Q$1,0)</f>
        <v>112</v>
      </c>
      <c r="R15">
        <f>VLOOKUP($B15,Feuil1!$B:$AB,R$1,0)</f>
        <v>117</v>
      </c>
      <c r="S15">
        <f>VLOOKUP($B15,Feuil1!$B:$AB,S$1,0)</f>
        <v>80</v>
      </c>
      <c r="T15">
        <f>VLOOKUP($B15,Feuil1!$B:$AB,T$1,0)</f>
        <v>95</v>
      </c>
      <c r="U15">
        <f>VLOOKUP($B15,Feuil1!$B:$AB,U$1,0)</f>
        <v>101</v>
      </c>
      <c r="V15">
        <f>VLOOKUP($B15,Feuil1!$B:$AB,V$1,0)</f>
        <v>121</v>
      </c>
      <c r="W15" t="str">
        <f>VLOOKUP($B15,Feuil1!$B:$AB,W$1,0)</f>
        <v>0.96</v>
      </c>
      <c r="X15" t="str">
        <f>VLOOKUP($B15,Feuil1!$B:$AB,X$1,0)</f>
        <v>116.0</v>
      </c>
      <c r="AB15">
        <f>VLOOKUP($B15,Feuil1!$B:$AB,AB$1,0)</f>
        <v>113</v>
      </c>
      <c r="AC15">
        <f>VLOOKUP($B15,Feuil1!$B:$AB,AC$1,0)</f>
        <v>115</v>
      </c>
      <c r="AD15">
        <f>VLOOKUP($B15,Feuil1!$B:$AB,AD$1,0)</f>
        <v>98</v>
      </c>
      <c r="AE15">
        <f>VLOOKUP($B15,Feuil1!$B:$AB,AE$1,0)</f>
        <v>114</v>
      </c>
      <c r="AH15">
        <f>VLOOKUP($B15,Feuil1!$B:$AB,AH$1,0)</f>
        <v>99</v>
      </c>
      <c r="AI15" t="str">
        <f>VLOOKUP($B15,Feuil1!$B:$AB,AI$1,0)</f>
        <v>0.33</v>
      </c>
      <c r="AJ15" t="s">
        <v>136</v>
      </c>
      <c r="AK15" t="s">
        <v>67</v>
      </c>
      <c r="AL15" t="s">
        <v>67</v>
      </c>
      <c r="AM15" t="s">
        <v>67</v>
      </c>
      <c r="AN15" t="s">
        <v>67</v>
      </c>
      <c r="AO15" t="s">
        <v>67</v>
      </c>
      <c r="AP15" t="s">
        <v>67</v>
      </c>
      <c r="AQ15" t="s">
        <v>68</v>
      </c>
      <c r="AR15" t="s">
        <v>67</v>
      </c>
      <c r="AS15" t="s">
        <v>67</v>
      </c>
      <c r="AT15" t="s">
        <v>67</v>
      </c>
      <c r="AU15" t="s">
        <v>64</v>
      </c>
      <c r="AV15" t="s">
        <v>68</v>
      </c>
      <c r="AW15" t="s">
        <v>67</v>
      </c>
      <c r="AX15" t="s">
        <v>65</v>
      </c>
      <c r="AY15" t="s">
        <v>67</v>
      </c>
      <c r="AZ15" t="s">
        <v>67</v>
      </c>
      <c r="BA15" t="s">
        <v>67</v>
      </c>
      <c r="BB15" t="s">
        <v>67</v>
      </c>
      <c r="BC15" t="s">
        <v>68</v>
      </c>
      <c r="BD15" t="s">
        <v>69</v>
      </c>
      <c r="BE15" t="s">
        <v>85</v>
      </c>
    </row>
    <row r="16" spans="1:57" s="3" customFormat="1" ht="36" customHeight="1" x14ac:dyDescent="0.25">
      <c r="A16" s="3" t="s">
        <v>141</v>
      </c>
      <c r="B16" s="4" t="s">
        <v>142</v>
      </c>
      <c r="C16" s="3">
        <v>60</v>
      </c>
      <c r="D16" s="3">
        <v>7968771220</v>
      </c>
      <c r="E16" s="3">
        <v>7184057</v>
      </c>
      <c r="F16" s="3" t="s">
        <v>208</v>
      </c>
      <c r="G16" s="3" t="s">
        <v>209</v>
      </c>
      <c r="H16" s="3">
        <v>7968770624</v>
      </c>
      <c r="I16" s="3" t="s">
        <v>210</v>
      </c>
      <c r="J16" s="3">
        <v>7968170106</v>
      </c>
      <c r="K16" s="3" t="s">
        <v>143</v>
      </c>
      <c r="L16" s="3">
        <v>40948</v>
      </c>
      <c r="M16" s="3" t="s">
        <v>211</v>
      </c>
      <c r="N16" s="3" t="s">
        <v>63</v>
      </c>
      <c r="O16" s="3">
        <f>VLOOKUP($B16,Feuil1!$B:$AB,O$1,0)</f>
        <v>97</v>
      </c>
      <c r="P16" s="3">
        <f>VLOOKUP($B16,Feuil1!$B:$AB,P$1,0)</f>
        <v>100</v>
      </c>
      <c r="Q16" s="3">
        <f>VLOOKUP($B16,Feuil1!$B:$AB,Q$1,0)</f>
        <v>108</v>
      </c>
      <c r="R16" s="3">
        <f>VLOOKUP($B16,Feuil1!$B:$AB,R$1,0)</f>
        <v>97</v>
      </c>
      <c r="S16" s="3">
        <f>VLOOKUP($B16,Feuil1!$B:$AB,S$1,0)</f>
        <v>101</v>
      </c>
      <c r="T16" s="3">
        <f>VLOOKUP($B16,Feuil1!$B:$AB,T$1,0)</f>
        <v>100</v>
      </c>
      <c r="U16" s="3">
        <f>VLOOKUP($B16,Feuil1!$B:$AB,U$1,0)</f>
        <v>101</v>
      </c>
      <c r="V16" s="3">
        <f>VLOOKUP($B16,Feuil1!$B:$AB,V$1,0)</f>
        <v>104</v>
      </c>
      <c r="W16" s="3" t="str">
        <f>VLOOKUP($B16,Feuil1!$B:$AB,W$1,0)</f>
        <v>0.87</v>
      </c>
      <c r="AJ16" s="3" t="s">
        <v>142</v>
      </c>
      <c r="AK16" s="3" t="s">
        <v>68</v>
      </c>
      <c r="AL16" s="3" t="s">
        <v>67</v>
      </c>
      <c r="AM16" s="3" t="s">
        <v>67</v>
      </c>
      <c r="AN16" s="3" t="s">
        <v>64</v>
      </c>
      <c r="AO16" s="3" t="s">
        <v>67</v>
      </c>
      <c r="AP16" s="3" t="s">
        <v>65</v>
      </c>
      <c r="AQ16" s="3" t="s">
        <v>65</v>
      </c>
      <c r="AR16" s="3" t="s">
        <v>66</v>
      </c>
      <c r="AS16" s="3" t="s">
        <v>65</v>
      </c>
      <c r="AT16" s="3" t="s">
        <v>65</v>
      </c>
      <c r="AU16" s="3" t="s">
        <v>68</v>
      </c>
      <c r="AV16" s="3" t="s">
        <v>64</v>
      </c>
      <c r="AW16" s="3" t="s">
        <v>64</v>
      </c>
      <c r="AX16" s="3" t="s">
        <v>67</v>
      </c>
      <c r="AY16" s="3" t="s">
        <v>65</v>
      </c>
      <c r="AZ16" s="3" t="s">
        <v>64</v>
      </c>
      <c r="BA16" s="3" t="s">
        <v>65</v>
      </c>
      <c r="BB16" s="3" t="s">
        <v>79</v>
      </c>
      <c r="BC16" s="3" t="s">
        <v>68</v>
      </c>
      <c r="BD16" s="3" t="s">
        <v>105</v>
      </c>
      <c r="BE16" s="3" t="s">
        <v>144</v>
      </c>
    </row>
    <row r="17" spans="1:36" ht="36" customHeight="1" x14ac:dyDescent="0.25"/>
    <row r="18" spans="1:36" ht="36" customHeight="1" x14ac:dyDescent="0.25">
      <c r="A18" s="1" t="s">
        <v>86</v>
      </c>
      <c r="B18" s="1" t="s">
        <v>145</v>
      </c>
      <c r="AJ18" t="s">
        <v>145</v>
      </c>
    </row>
    <row r="19" spans="1:36" ht="36" customHeight="1" x14ac:dyDescent="0.25">
      <c r="A19" s="1" t="s">
        <v>146</v>
      </c>
      <c r="B19" s="1" t="s">
        <v>147</v>
      </c>
      <c r="AJ19" t="s">
        <v>147</v>
      </c>
    </row>
  </sheetData>
  <conditionalFormatting sqref="AK3:BD15">
    <cfRule type="cellIs" priority="4" operator="equal">
      <formula>"---"</formula>
    </cfRule>
    <cfRule type="cellIs" priority="5" operator="equal">
      <formula>"--"</formula>
    </cfRule>
    <cfRule type="cellIs" priority="6" operator="equal">
      <formula>"+++"</formula>
    </cfRule>
    <cfRule type="cellIs" priority="7" operator="equal">
      <formula>"++"</formula>
    </cfRule>
  </conditionalFormatting>
  <conditionalFormatting sqref="AK16:BD16">
    <cfRule type="cellIs" priority="9" operator="equal">
      <formula>"---"</formula>
    </cfRule>
    <cfRule type="cellIs" priority="10" operator="equal">
      <formula>"--"</formula>
    </cfRule>
  </conditionalFormatting>
  <conditionalFormatting sqref="AK3:BC16">
    <cfRule type="cellIs" priority="13" operator="equal">
      <formula>"+++"</formula>
    </cfRule>
    <cfRule type="cellIs" priority="14" operator="equal">
      <formula>"++"</formula>
    </cfRule>
  </conditionalFormatting>
  <conditionalFormatting sqref="O3:O16">
    <cfRule type="cellIs" priority="18" operator="greaterThan">
      <formula>106</formula>
    </cfRule>
    <cfRule type="cellIs" priority="19" operator="between">
      <formula>100</formula>
      <formula>106</formula>
    </cfRule>
    <cfRule type="cellIs" priority="20" operator="between">
      <formula>93</formula>
      <formula>99</formula>
    </cfRule>
  </conditionalFormatting>
  <conditionalFormatting sqref="T3:U3">
    <cfRule type="cellIs" priority="21" operator="lessThan">
      <formula>50</formula>
    </cfRule>
  </conditionalFormatting>
  <pageMargins left="0.23611111111111099" right="0.23611111111111099" top="0.74861111111111101" bottom="0.74791666666666701" header="0.31527777777777799" footer="0.51180555555555496"/>
  <pageSetup paperSize="9" firstPageNumber="0" orientation="portrait" r:id="rId1"/>
  <headerFooter>
    <oddHeader>&amp;C&amp;18CATALOGUE PARTHENAIS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zoomScaleNormal="100" workbookViewId="0">
      <selection activeCell="C24" sqref="C24"/>
    </sheetView>
  </sheetViews>
  <sheetFormatPr defaultRowHeight="15" x14ac:dyDescent="0.25"/>
  <cols>
    <col min="1" max="1" width="17.140625"/>
    <col min="2" max="9" width="11.140625"/>
    <col min="10" max="10" width="11.28515625"/>
    <col min="11" max="1025" width="11.140625"/>
  </cols>
  <sheetData>
    <row r="1" spans="1:13" x14ac:dyDescent="0.25">
      <c r="A1" t="s">
        <v>1</v>
      </c>
      <c r="B1" t="s">
        <v>3</v>
      </c>
      <c r="C1" t="s">
        <v>4</v>
      </c>
      <c r="D1" t="s">
        <v>148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149</v>
      </c>
    </row>
    <row r="2" spans="1:13" x14ac:dyDescent="0.25">
      <c r="A2" t="s">
        <v>150</v>
      </c>
      <c r="B2">
        <v>7963631665</v>
      </c>
      <c r="C2">
        <v>7184827</v>
      </c>
      <c r="D2" t="s">
        <v>101</v>
      </c>
      <c r="E2" t="s">
        <v>90</v>
      </c>
      <c r="F2">
        <v>7922400384</v>
      </c>
      <c r="G2" t="s">
        <v>212</v>
      </c>
      <c r="H2">
        <v>8699129941</v>
      </c>
      <c r="I2" t="s">
        <v>104</v>
      </c>
      <c r="J2">
        <v>41173</v>
      </c>
      <c r="K2" t="s">
        <v>211</v>
      </c>
      <c r="L2" t="s">
        <v>63</v>
      </c>
      <c r="M2" t="s">
        <v>116</v>
      </c>
    </row>
    <row r="3" spans="1:13" x14ac:dyDescent="0.25">
      <c r="A3" t="s">
        <v>151</v>
      </c>
      <c r="B3">
        <v>7912691168</v>
      </c>
      <c r="C3">
        <v>7187572</v>
      </c>
      <c r="D3" t="s">
        <v>213</v>
      </c>
      <c r="E3" t="s">
        <v>214</v>
      </c>
      <c r="F3">
        <v>7956241193</v>
      </c>
      <c r="G3" t="s">
        <v>215</v>
      </c>
      <c r="H3">
        <v>7951710156</v>
      </c>
      <c r="I3" t="s">
        <v>152</v>
      </c>
      <c r="J3">
        <v>41709</v>
      </c>
      <c r="K3" t="s">
        <v>211</v>
      </c>
      <c r="L3" t="s">
        <v>63</v>
      </c>
      <c r="M3" t="s">
        <v>69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K1" zoomScaleNormal="100" workbookViewId="0">
      <selection activeCell="P19" sqref="P19"/>
    </sheetView>
  </sheetViews>
  <sheetFormatPr defaultRowHeight="15" x14ac:dyDescent="0.25"/>
  <cols>
    <col min="1" max="1" width="11.140625"/>
    <col min="2" max="2" width="18.140625"/>
    <col min="3" max="1025" width="11.140625"/>
  </cols>
  <sheetData>
    <row r="1" spans="1:27" x14ac:dyDescent="0.25">
      <c r="A1" t="s">
        <v>153</v>
      </c>
      <c r="B1" t="s">
        <v>154</v>
      </c>
      <c r="C1" t="s">
        <v>155</v>
      </c>
      <c r="D1" t="s">
        <v>22</v>
      </c>
      <c r="E1" t="s">
        <v>156</v>
      </c>
      <c r="F1" t="s">
        <v>157</v>
      </c>
      <c r="G1" t="s">
        <v>158</v>
      </c>
      <c r="H1" t="s">
        <v>159</v>
      </c>
      <c r="I1" t="s">
        <v>19</v>
      </c>
      <c r="J1" t="s">
        <v>20</v>
      </c>
      <c r="K1" t="s">
        <v>22</v>
      </c>
      <c r="L1" t="s">
        <v>21</v>
      </c>
      <c r="M1" t="s">
        <v>22</v>
      </c>
      <c r="N1" t="s">
        <v>160</v>
      </c>
      <c r="O1" t="s">
        <v>161</v>
      </c>
      <c r="P1" t="s">
        <v>25</v>
      </c>
      <c r="Q1" t="s">
        <v>22</v>
      </c>
      <c r="R1" t="s">
        <v>162</v>
      </c>
      <c r="S1" t="s">
        <v>163</v>
      </c>
      <c r="T1" t="s">
        <v>164</v>
      </c>
      <c r="U1" t="s">
        <v>22</v>
      </c>
      <c r="V1" t="s">
        <v>165</v>
      </c>
      <c r="W1" t="s">
        <v>31</v>
      </c>
      <c r="X1" t="s">
        <v>22</v>
      </c>
      <c r="Y1" t="s">
        <v>33</v>
      </c>
      <c r="Z1" t="s">
        <v>22</v>
      </c>
      <c r="AA1" t="s">
        <v>166</v>
      </c>
    </row>
    <row r="2" spans="1:27" x14ac:dyDescent="0.25">
      <c r="A2" t="s">
        <v>63</v>
      </c>
      <c r="B2" t="s">
        <v>57</v>
      </c>
      <c r="C2">
        <v>120</v>
      </c>
      <c r="D2">
        <v>0.89</v>
      </c>
      <c r="E2">
        <v>106</v>
      </c>
      <c r="F2">
        <v>100</v>
      </c>
      <c r="G2">
        <v>108</v>
      </c>
      <c r="H2">
        <v>100</v>
      </c>
      <c r="L2">
        <v>120</v>
      </c>
      <c r="M2">
        <v>0.82</v>
      </c>
      <c r="AA2" t="s">
        <v>167</v>
      </c>
    </row>
    <row r="3" spans="1:27" x14ac:dyDescent="0.25">
      <c r="A3" t="s">
        <v>168</v>
      </c>
      <c r="B3" t="s">
        <v>71</v>
      </c>
      <c r="C3">
        <v>113</v>
      </c>
      <c r="D3" t="s">
        <v>169</v>
      </c>
      <c r="E3">
        <v>96</v>
      </c>
      <c r="F3">
        <v>95</v>
      </c>
      <c r="G3">
        <v>92</v>
      </c>
      <c r="H3">
        <v>97</v>
      </c>
      <c r="I3">
        <v>83</v>
      </c>
      <c r="J3">
        <v>101</v>
      </c>
      <c r="K3" t="s">
        <v>170</v>
      </c>
      <c r="L3">
        <v>98</v>
      </c>
      <c r="M3" t="s">
        <v>169</v>
      </c>
      <c r="N3" t="s">
        <v>171</v>
      </c>
      <c r="O3">
        <v>106</v>
      </c>
      <c r="P3">
        <v>107</v>
      </c>
      <c r="Q3" t="s">
        <v>172</v>
      </c>
      <c r="R3">
        <v>89</v>
      </c>
      <c r="S3">
        <v>87</v>
      </c>
      <c r="T3">
        <v>82</v>
      </c>
      <c r="U3" t="s">
        <v>173</v>
      </c>
      <c r="V3">
        <v>98</v>
      </c>
      <c r="W3">
        <v>115</v>
      </c>
      <c r="X3" t="s">
        <v>174</v>
      </c>
      <c r="Y3">
        <v>114</v>
      </c>
      <c r="Z3" t="s">
        <v>175</v>
      </c>
      <c r="AA3" t="s">
        <v>167</v>
      </c>
    </row>
    <row r="4" spans="1:27" x14ac:dyDescent="0.25">
      <c r="A4" t="s">
        <v>168</v>
      </c>
      <c r="B4" t="s">
        <v>81</v>
      </c>
      <c r="C4">
        <v>110</v>
      </c>
      <c r="D4" t="s">
        <v>169</v>
      </c>
      <c r="E4">
        <v>97</v>
      </c>
      <c r="F4">
        <v>98</v>
      </c>
      <c r="G4">
        <v>98</v>
      </c>
      <c r="H4">
        <v>107</v>
      </c>
      <c r="I4">
        <v>116</v>
      </c>
      <c r="J4">
        <v>106</v>
      </c>
      <c r="K4" t="s">
        <v>176</v>
      </c>
      <c r="L4">
        <v>101</v>
      </c>
      <c r="M4" t="s">
        <v>169</v>
      </c>
      <c r="N4" t="s">
        <v>177</v>
      </c>
      <c r="O4">
        <v>98</v>
      </c>
      <c r="P4">
        <v>100</v>
      </c>
      <c r="Q4" t="s">
        <v>175</v>
      </c>
      <c r="R4">
        <v>102</v>
      </c>
      <c r="S4">
        <v>104</v>
      </c>
      <c r="T4">
        <v>105</v>
      </c>
      <c r="U4" t="s">
        <v>176</v>
      </c>
      <c r="V4">
        <v>95</v>
      </c>
      <c r="W4">
        <v>104</v>
      </c>
      <c r="X4" t="s">
        <v>178</v>
      </c>
      <c r="Y4">
        <v>97</v>
      </c>
      <c r="Z4" t="s">
        <v>179</v>
      </c>
      <c r="AA4" t="s">
        <v>167</v>
      </c>
    </row>
    <row r="5" spans="1:27" x14ac:dyDescent="0.25">
      <c r="A5" t="s">
        <v>168</v>
      </c>
      <c r="B5" t="s">
        <v>87</v>
      </c>
      <c r="C5">
        <v>107</v>
      </c>
      <c r="D5" t="s">
        <v>180</v>
      </c>
      <c r="E5">
        <v>105</v>
      </c>
      <c r="F5">
        <v>102</v>
      </c>
      <c r="G5">
        <v>103</v>
      </c>
      <c r="H5">
        <v>96</v>
      </c>
      <c r="I5">
        <v>100</v>
      </c>
      <c r="J5">
        <v>104</v>
      </c>
      <c r="K5" t="s">
        <v>181</v>
      </c>
      <c r="L5">
        <v>112</v>
      </c>
      <c r="M5" t="s">
        <v>182</v>
      </c>
      <c r="N5" t="s">
        <v>183</v>
      </c>
      <c r="O5" t="s">
        <v>183</v>
      </c>
      <c r="P5" t="s">
        <v>183</v>
      </c>
      <c r="Q5" t="s">
        <v>183</v>
      </c>
      <c r="R5" t="s">
        <v>183</v>
      </c>
      <c r="S5" t="s">
        <v>183</v>
      </c>
      <c r="T5" t="s">
        <v>183</v>
      </c>
      <c r="U5" t="s">
        <v>183</v>
      </c>
      <c r="V5" t="s">
        <v>183</v>
      </c>
      <c r="W5" t="s">
        <v>183</v>
      </c>
      <c r="X5" t="s">
        <v>183</v>
      </c>
      <c r="Y5" t="s">
        <v>183</v>
      </c>
      <c r="Z5" t="s">
        <v>183</v>
      </c>
      <c r="AA5" t="s">
        <v>167</v>
      </c>
    </row>
    <row r="6" spans="1:27" x14ac:dyDescent="0.25">
      <c r="A6" t="s">
        <v>168</v>
      </c>
      <c r="B6" t="s">
        <v>94</v>
      </c>
      <c r="C6">
        <v>106</v>
      </c>
      <c r="D6" t="s">
        <v>184</v>
      </c>
      <c r="E6">
        <v>106</v>
      </c>
      <c r="F6">
        <v>102</v>
      </c>
      <c r="G6">
        <v>100</v>
      </c>
      <c r="H6">
        <v>91</v>
      </c>
      <c r="I6" t="s">
        <v>183</v>
      </c>
      <c r="J6">
        <v>94</v>
      </c>
      <c r="K6" t="s">
        <v>185</v>
      </c>
      <c r="L6">
        <v>110</v>
      </c>
      <c r="M6" t="s">
        <v>186</v>
      </c>
      <c r="N6" t="s">
        <v>183</v>
      </c>
      <c r="O6" t="s">
        <v>183</v>
      </c>
      <c r="P6" t="s">
        <v>183</v>
      </c>
      <c r="Q6" t="s">
        <v>183</v>
      </c>
      <c r="R6" t="s">
        <v>183</v>
      </c>
      <c r="S6" t="s">
        <v>183</v>
      </c>
      <c r="T6" t="s">
        <v>183</v>
      </c>
      <c r="U6" t="s">
        <v>183</v>
      </c>
      <c r="V6" t="s">
        <v>183</v>
      </c>
      <c r="W6" t="s">
        <v>183</v>
      </c>
      <c r="X6" t="s">
        <v>183</v>
      </c>
      <c r="Y6" t="s">
        <v>183</v>
      </c>
      <c r="Z6" t="s">
        <v>183</v>
      </c>
      <c r="AA6" t="s">
        <v>187</v>
      </c>
    </row>
    <row r="7" spans="1:27" x14ac:dyDescent="0.25">
      <c r="A7" t="s">
        <v>168</v>
      </c>
      <c r="B7" t="s">
        <v>100</v>
      </c>
      <c r="C7">
        <v>104</v>
      </c>
      <c r="D7" t="s">
        <v>169</v>
      </c>
      <c r="E7">
        <v>107</v>
      </c>
      <c r="F7">
        <v>112</v>
      </c>
      <c r="G7">
        <v>95</v>
      </c>
      <c r="H7">
        <v>98</v>
      </c>
      <c r="I7">
        <v>93</v>
      </c>
      <c r="J7">
        <v>94</v>
      </c>
      <c r="K7" t="s">
        <v>188</v>
      </c>
      <c r="L7">
        <v>117</v>
      </c>
      <c r="M7" t="s">
        <v>173</v>
      </c>
      <c r="N7" t="s">
        <v>189</v>
      </c>
      <c r="O7" t="s">
        <v>183</v>
      </c>
      <c r="P7" t="s">
        <v>183</v>
      </c>
      <c r="Q7" t="s">
        <v>183</v>
      </c>
      <c r="R7">
        <v>96</v>
      </c>
      <c r="S7">
        <v>105</v>
      </c>
      <c r="T7">
        <v>99</v>
      </c>
      <c r="U7" t="s">
        <v>186</v>
      </c>
      <c r="V7">
        <v>104</v>
      </c>
      <c r="W7" t="s">
        <v>183</v>
      </c>
      <c r="X7" t="s">
        <v>183</v>
      </c>
      <c r="Y7">
        <v>104</v>
      </c>
      <c r="Z7" t="s">
        <v>190</v>
      </c>
      <c r="AA7" t="s">
        <v>187</v>
      </c>
    </row>
    <row r="8" spans="1:27" x14ac:dyDescent="0.25">
      <c r="A8" t="s">
        <v>168</v>
      </c>
      <c r="B8" t="s">
        <v>111</v>
      </c>
      <c r="C8">
        <v>100</v>
      </c>
      <c r="D8" t="s">
        <v>173</v>
      </c>
      <c r="E8">
        <v>114</v>
      </c>
      <c r="F8">
        <v>103</v>
      </c>
      <c r="G8">
        <v>110</v>
      </c>
      <c r="H8">
        <v>94</v>
      </c>
      <c r="I8">
        <v>108</v>
      </c>
      <c r="J8">
        <v>92</v>
      </c>
      <c r="K8" t="s">
        <v>174</v>
      </c>
      <c r="L8">
        <v>117</v>
      </c>
      <c r="M8" t="s">
        <v>191</v>
      </c>
      <c r="N8" t="s">
        <v>183</v>
      </c>
      <c r="O8" t="s">
        <v>183</v>
      </c>
      <c r="P8" t="s">
        <v>183</v>
      </c>
      <c r="Q8" t="s">
        <v>183</v>
      </c>
      <c r="R8">
        <v>121</v>
      </c>
      <c r="S8">
        <v>101</v>
      </c>
      <c r="T8">
        <v>121</v>
      </c>
      <c r="U8" t="s">
        <v>192</v>
      </c>
      <c r="V8" t="s">
        <v>183</v>
      </c>
      <c r="W8" t="s">
        <v>183</v>
      </c>
      <c r="X8" t="s">
        <v>183</v>
      </c>
      <c r="Y8" t="s">
        <v>183</v>
      </c>
      <c r="Z8" t="s">
        <v>183</v>
      </c>
      <c r="AA8" t="s">
        <v>187</v>
      </c>
    </row>
    <row r="9" spans="1:27" x14ac:dyDescent="0.25">
      <c r="A9" t="s">
        <v>168</v>
      </c>
      <c r="B9" t="s">
        <v>106</v>
      </c>
      <c r="C9">
        <v>99</v>
      </c>
      <c r="D9" t="s">
        <v>169</v>
      </c>
      <c r="E9">
        <v>106</v>
      </c>
      <c r="F9">
        <v>107</v>
      </c>
      <c r="G9">
        <v>102</v>
      </c>
      <c r="H9">
        <v>104</v>
      </c>
      <c r="I9">
        <v>103</v>
      </c>
      <c r="J9">
        <v>100</v>
      </c>
      <c r="K9" t="s">
        <v>188</v>
      </c>
      <c r="L9">
        <v>110</v>
      </c>
      <c r="M9" t="s">
        <v>172</v>
      </c>
      <c r="N9" t="s">
        <v>193</v>
      </c>
      <c r="O9">
        <v>103</v>
      </c>
      <c r="P9">
        <v>116</v>
      </c>
      <c r="Q9" t="s">
        <v>182</v>
      </c>
      <c r="R9">
        <v>112</v>
      </c>
      <c r="S9">
        <v>100</v>
      </c>
      <c r="T9">
        <v>113</v>
      </c>
      <c r="U9" t="s">
        <v>180</v>
      </c>
      <c r="V9">
        <v>103</v>
      </c>
      <c r="W9" t="s">
        <v>183</v>
      </c>
      <c r="X9" t="s">
        <v>183</v>
      </c>
      <c r="Y9">
        <v>89</v>
      </c>
      <c r="Z9" t="s">
        <v>194</v>
      </c>
      <c r="AA9" t="s">
        <v>187</v>
      </c>
    </row>
    <row r="10" spans="1:27" x14ac:dyDescent="0.25">
      <c r="A10" t="s">
        <v>168</v>
      </c>
      <c r="B10" t="s">
        <v>142</v>
      </c>
      <c r="C10">
        <v>97</v>
      </c>
      <c r="D10" t="s">
        <v>195</v>
      </c>
      <c r="E10">
        <v>100</v>
      </c>
      <c r="F10">
        <v>108</v>
      </c>
      <c r="G10">
        <v>97</v>
      </c>
      <c r="H10">
        <v>101</v>
      </c>
      <c r="I10">
        <v>100</v>
      </c>
      <c r="J10">
        <v>101</v>
      </c>
      <c r="K10" t="s">
        <v>196</v>
      </c>
      <c r="L10">
        <v>104</v>
      </c>
      <c r="M10" t="s">
        <v>197</v>
      </c>
      <c r="N10" t="s">
        <v>183</v>
      </c>
      <c r="O10" t="s">
        <v>183</v>
      </c>
      <c r="P10" t="s">
        <v>183</v>
      </c>
      <c r="Q10" t="s">
        <v>183</v>
      </c>
      <c r="R10" t="s">
        <v>183</v>
      </c>
      <c r="S10" t="s">
        <v>183</v>
      </c>
      <c r="T10" t="s">
        <v>183</v>
      </c>
      <c r="U10" t="s">
        <v>183</v>
      </c>
      <c r="V10" t="s">
        <v>183</v>
      </c>
      <c r="W10" t="s">
        <v>183</v>
      </c>
      <c r="X10" t="s">
        <v>183</v>
      </c>
      <c r="Y10" t="s">
        <v>183</v>
      </c>
      <c r="Z10" t="s">
        <v>183</v>
      </c>
      <c r="AA10" t="s">
        <v>187</v>
      </c>
    </row>
    <row r="11" spans="1:27" x14ac:dyDescent="0.25">
      <c r="A11" t="s">
        <v>168</v>
      </c>
      <c r="B11" t="s">
        <v>90</v>
      </c>
      <c r="C11">
        <v>95</v>
      </c>
      <c r="D11" t="s">
        <v>169</v>
      </c>
      <c r="E11">
        <v>102</v>
      </c>
      <c r="F11">
        <v>101</v>
      </c>
      <c r="G11">
        <v>107</v>
      </c>
      <c r="H11">
        <v>99</v>
      </c>
      <c r="I11">
        <v>104</v>
      </c>
      <c r="J11">
        <v>104</v>
      </c>
      <c r="K11" t="s">
        <v>170</v>
      </c>
      <c r="L11">
        <v>102</v>
      </c>
      <c r="M11" t="s">
        <v>169</v>
      </c>
      <c r="N11" t="s">
        <v>198</v>
      </c>
      <c r="O11">
        <v>106</v>
      </c>
      <c r="P11">
        <v>110</v>
      </c>
      <c r="Q11" t="s">
        <v>170</v>
      </c>
      <c r="R11">
        <v>115</v>
      </c>
      <c r="S11">
        <v>100</v>
      </c>
      <c r="T11">
        <v>115</v>
      </c>
      <c r="U11" t="s">
        <v>170</v>
      </c>
      <c r="V11">
        <v>109</v>
      </c>
      <c r="W11">
        <v>95</v>
      </c>
      <c r="X11" t="s">
        <v>199</v>
      </c>
      <c r="Y11">
        <v>108</v>
      </c>
      <c r="Z11" t="s">
        <v>186</v>
      </c>
      <c r="AA11" t="s">
        <v>187</v>
      </c>
    </row>
    <row r="12" spans="1:27" x14ac:dyDescent="0.25">
      <c r="A12" t="s">
        <v>168</v>
      </c>
      <c r="B12" t="s">
        <v>122</v>
      </c>
      <c r="C12">
        <v>93</v>
      </c>
      <c r="D12" t="s">
        <v>169</v>
      </c>
      <c r="E12">
        <v>112</v>
      </c>
      <c r="F12">
        <v>111</v>
      </c>
      <c r="G12">
        <v>111</v>
      </c>
      <c r="H12">
        <v>101</v>
      </c>
      <c r="I12">
        <v>95</v>
      </c>
      <c r="J12">
        <v>105</v>
      </c>
      <c r="K12" t="s">
        <v>170</v>
      </c>
      <c r="L12">
        <v>117</v>
      </c>
      <c r="M12" t="s">
        <v>172</v>
      </c>
      <c r="N12" t="s">
        <v>200</v>
      </c>
      <c r="O12">
        <v>101</v>
      </c>
      <c r="P12">
        <v>117</v>
      </c>
      <c r="Q12" t="s">
        <v>182</v>
      </c>
      <c r="R12">
        <v>122</v>
      </c>
      <c r="S12">
        <v>106</v>
      </c>
      <c r="T12">
        <v>126</v>
      </c>
      <c r="U12" t="s">
        <v>201</v>
      </c>
      <c r="V12">
        <v>113</v>
      </c>
      <c r="W12" t="s">
        <v>183</v>
      </c>
      <c r="X12" t="s">
        <v>183</v>
      </c>
      <c r="Y12">
        <v>112</v>
      </c>
      <c r="Z12" t="s">
        <v>202</v>
      </c>
      <c r="AA12" t="s">
        <v>187</v>
      </c>
    </row>
    <row r="13" spans="1:27" x14ac:dyDescent="0.25">
      <c r="A13" t="s">
        <v>168</v>
      </c>
      <c r="B13" t="s">
        <v>132</v>
      </c>
      <c r="C13">
        <v>92</v>
      </c>
      <c r="D13" t="s">
        <v>180</v>
      </c>
      <c r="E13">
        <v>110</v>
      </c>
      <c r="F13">
        <v>106</v>
      </c>
      <c r="G13">
        <v>103</v>
      </c>
      <c r="H13">
        <v>100</v>
      </c>
      <c r="I13">
        <v>94</v>
      </c>
      <c r="J13">
        <v>104</v>
      </c>
      <c r="K13" t="s">
        <v>203</v>
      </c>
      <c r="L13">
        <v>108</v>
      </c>
      <c r="M13" t="s">
        <v>204</v>
      </c>
      <c r="N13" t="s">
        <v>183</v>
      </c>
      <c r="O13" t="s">
        <v>183</v>
      </c>
      <c r="P13" t="s">
        <v>183</v>
      </c>
      <c r="Q13" t="s">
        <v>183</v>
      </c>
      <c r="R13">
        <v>104</v>
      </c>
      <c r="S13">
        <v>101</v>
      </c>
      <c r="T13">
        <v>105</v>
      </c>
      <c r="U13" t="s">
        <v>199</v>
      </c>
      <c r="V13" t="s">
        <v>183</v>
      </c>
      <c r="W13" t="s">
        <v>183</v>
      </c>
      <c r="X13" t="s">
        <v>183</v>
      </c>
      <c r="Y13" t="s">
        <v>183</v>
      </c>
      <c r="Z13" t="s">
        <v>183</v>
      </c>
      <c r="AA13" t="s">
        <v>187</v>
      </c>
    </row>
    <row r="14" spans="1:27" x14ac:dyDescent="0.25">
      <c r="A14" t="s">
        <v>168</v>
      </c>
      <c r="B14" t="s">
        <v>127</v>
      </c>
      <c r="C14">
        <v>92</v>
      </c>
      <c r="D14" t="s">
        <v>173</v>
      </c>
      <c r="E14">
        <v>111</v>
      </c>
      <c r="F14">
        <v>103</v>
      </c>
      <c r="G14">
        <v>107</v>
      </c>
      <c r="H14">
        <v>91</v>
      </c>
      <c r="I14">
        <v>94</v>
      </c>
      <c r="J14">
        <v>102</v>
      </c>
      <c r="K14" t="s">
        <v>204</v>
      </c>
      <c r="L14">
        <v>109</v>
      </c>
      <c r="M14" t="s">
        <v>191</v>
      </c>
      <c r="N14" t="s">
        <v>177</v>
      </c>
      <c r="O14">
        <v>107</v>
      </c>
      <c r="P14">
        <v>113</v>
      </c>
      <c r="Q14" t="s">
        <v>204</v>
      </c>
      <c r="R14">
        <v>106</v>
      </c>
      <c r="S14">
        <v>101</v>
      </c>
      <c r="T14">
        <v>107</v>
      </c>
      <c r="U14" t="s">
        <v>204</v>
      </c>
      <c r="V14" t="s">
        <v>183</v>
      </c>
      <c r="W14" t="s">
        <v>183</v>
      </c>
      <c r="X14" t="s">
        <v>183</v>
      </c>
      <c r="Y14">
        <v>102</v>
      </c>
      <c r="Z14" t="s">
        <v>205</v>
      </c>
      <c r="AA14" t="s">
        <v>187</v>
      </c>
    </row>
    <row r="15" spans="1:27" x14ac:dyDescent="0.25">
      <c r="A15" t="s">
        <v>168</v>
      </c>
      <c r="B15" t="s">
        <v>136</v>
      </c>
      <c r="C15">
        <v>85</v>
      </c>
      <c r="D15" t="s">
        <v>172</v>
      </c>
      <c r="E15">
        <v>117</v>
      </c>
      <c r="F15">
        <v>112</v>
      </c>
      <c r="G15">
        <v>117</v>
      </c>
      <c r="H15">
        <v>80</v>
      </c>
      <c r="I15">
        <v>95</v>
      </c>
      <c r="J15">
        <v>101</v>
      </c>
      <c r="K15" t="s">
        <v>180</v>
      </c>
      <c r="L15">
        <v>121</v>
      </c>
      <c r="M15" t="s">
        <v>176</v>
      </c>
      <c r="N15" t="s">
        <v>206</v>
      </c>
      <c r="O15" t="s">
        <v>183</v>
      </c>
      <c r="P15" t="s">
        <v>183</v>
      </c>
      <c r="Q15" t="s">
        <v>183</v>
      </c>
      <c r="R15">
        <v>115</v>
      </c>
      <c r="S15">
        <v>98</v>
      </c>
      <c r="T15">
        <v>114</v>
      </c>
      <c r="U15" t="s">
        <v>174</v>
      </c>
      <c r="V15">
        <v>113</v>
      </c>
      <c r="W15" t="s">
        <v>183</v>
      </c>
      <c r="X15" t="s">
        <v>183</v>
      </c>
      <c r="Y15">
        <v>99</v>
      </c>
      <c r="Z15" t="s">
        <v>207</v>
      </c>
      <c r="AA15" t="s">
        <v>187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Tableau central</vt:lpstr>
      <vt:lpstr>Semence sexée</vt:lpstr>
      <vt:lpstr>Feuil1</vt:lpstr>
      <vt:lpstr>'Tableau central'!Print_Area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Mike</cp:lastModifiedBy>
  <cp:revision>0</cp:revision>
  <cp:lastPrinted>2016-11-21T15:23:32Z</cp:lastPrinted>
  <dcterms:created xsi:type="dcterms:W3CDTF">2015-11-02T12:21:49Z</dcterms:created>
  <dcterms:modified xsi:type="dcterms:W3CDTF">2017-01-02T20:08:46Z</dcterms:modified>
  <dc:language>en-IE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